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625" windowHeight="922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61" i="1" l="1"/>
  <c r="D60" i="1"/>
  <c r="D59" i="1"/>
  <c r="D58" i="1"/>
  <c r="D57" i="1"/>
  <c r="G81" i="1" l="1"/>
  <c r="G82" i="1"/>
  <c r="G83" i="1"/>
  <c r="E95" i="1" l="1"/>
  <c r="F95" i="1"/>
  <c r="H95" i="1"/>
  <c r="I95" i="1"/>
  <c r="J95" i="1"/>
  <c r="K95" i="1"/>
  <c r="E86" i="1"/>
  <c r="F86" i="1"/>
  <c r="H86" i="1"/>
  <c r="I86" i="1"/>
  <c r="J86" i="1"/>
  <c r="K86" i="1"/>
  <c r="E78" i="1"/>
  <c r="F78" i="1"/>
  <c r="H78" i="1"/>
  <c r="I78" i="1"/>
  <c r="J78" i="1"/>
  <c r="K78" i="1"/>
  <c r="E69" i="1"/>
  <c r="F69" i="1"/>
  <c r="H69" i="1"/>
  <c r="I69" i="1"/>
  <c r="J69" i="1"/>
  <c r="K69" i="1"/>
  <c r="E63" i="1"/>
  <c r="F63" i="1"/>
  <c r="H63" i="1"/>
  <c r="I63" i="1"/>
  <c r="J63" i="1"/>
  <c r="K63" i="1"/>
  <c r="E56" i="1"/>
  <c r="F56" i="1"/>
  <c r="H56" i="1"/>
  <c r="I56" i="1"/>
  <c r="J56" i="1"/>
  <c r="K56" i="1"/>
  <c r="E47" i="1"/>
  <c r="F47" i="1"/>
  <c r="H47" i="1"/>
  <c r="I47" i="1"/>
  <c r="J47" i="1"/>
  <c r="K47" i="1"/>
  <c r="E39" i="1"/>
  <c r="F39" i="1"/>
  <c r="H39" i="1"/>
  <c r="I39" i="1"/>
  <c r="J39" i="1"/>
  <c r="K39" i="1"/>
  <c r="E18" i="1"/>
  <c r="F18" i="1"/>
  <c r="H18" i="1"/>
  <c r="I18" i="1"/>
  <c r="J18" i="1"/>
  <c r="K18" i="1"/>
  <c r="G10" i="1" l="1"/>
  <c r="G11" i="1"/>
  <c r="G12" i="1"/>
  <c r="G13" i="1"/>
  <c r="G14" i="1"/>
  <c r="G15" i="1"/>
  <c r="G16" i="1"/>
  <c r="G9" i="1"/>
  <c r="D41" i="1"/>
  <c r="D42" i="1"/>
  <c r="D43" i="1"/>
  <c r="D44" i="1"/>
  <c r="D45" i="1"/>
  <c r="D40" i="1"/>
  <c r="D16" i="1"/>
  <c r="D15" i="1"/>
  <c r="D14" i="1"/>
  <c r="D13" i="1"/>
  <c r="D12" i="1"/>
  <c r="D11" i="1"/>
  <c r="D10" i="1"/>
  <c r="D9" i="1"/>
  <c r="G36" i="1"/>
  <c r="D39" i="1" l="1"/>
  <c r="G8" i="1"/>
  <c r="D8" i="1"/>
  <c r="G96" i="1"/>
  <c r="G88" i="1"/>
  <c r="G89" i="1"/>
  <c r="G90" i="1"/>
  <c r="G91" i="1"/>
  <c r="G92" i="1"/>
  <c r="G93" i="1"/>
  <c r="G87" i="1"/>
  <c r="G80" i="1"/>
  <c r="G84" i="1"/>
  <c r="G79" i="1"/>
  <c r="G71" i="1"/>
  <c r="G72" i="1"/>
  <c r="G73" i="1"/>
  <c r="G74" i="1"/>
  <c r="G75" i="1"/>
  <c r="G76" i="1"/>
  <c r="G70" i="1"/>
  <c r="G58" i="1"/>
  <c r="G59" i="1"/>
  <c r="G60" i="1"/>
  <c r="G61" i="1"/>
  <c r="G57" i="1"/>
  <c r="G49" i="1"/>
  <c r="G50" i="1"/>
  <c r="G51" i="1"/>
  <c r="G52" i="1"/>
  <c r="G53" i="1"/>
  <c r="G54" i="1"/>
  <c r="G48" i="1"/>
  <c r="G41" i="1"/>
  <c r="G42" i="1"/>
  <c r="G43" i="1"/>
  <c r="G44" i="1"/>
  <c r="G45" i="1"/>
  <c r="G40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19" i="1"/>
  <c r="D96" i="1"/>
  <c r="D88" i="1"/>
  <c r="D90" i="1"/>
  <c r="D92" i="1"/>
  <c r="D87" i="1"/>
  <c r="D80" i="1"/>
  <c r="D81" i="1"/>
  <c r="D82" i="1"/>
  <c r="D84" i="1"/>
  <c r="D79" i="1"/>
  <c r="D71" i="1"/>
  <c r="D72" i="1"/>
  <c r="D73" i="1"/>
  <c r="D74" i="1"/>
  <c r="D75" i="1"/>
  <c r="D76" i="1"/>
  <c r="D70" i="1"/>
  <c r="D65" i="1"/>
  <c r="D66" i="1"/>
  <c r="D67" i="1"/>
  <c r="D64" i="1"/>
  <c r="D49" i="1"/>
  <c r="D50" i="1"/>
  <c r="D51" i="1"/>
  <c r="D52" i="1"/>
  <c r="D53" i="1"/>
  <c r="D54" i="1"/>
  <c r="D48" i="1"/>
  <c r="D69" i="1" l="1"/>
  <c r="G69" i="1"/>
  <c r="D56" i="1"/>
  <c r="G56" i="1"/>
  <c r="G95" i="1"/>
  <c r="D63" i="1"/>
  <c r="D47" i="1"/>
  <c r="G86" i="1"/>
  <c r="D78" i="1"/>
  <c r="G78" i="1"/>
  <c r="G47" i="1"/>
  <c r="G39" i="1"/>
  <c r="G18" i="1"/>
  <c r="E8" i="1"/>
  <c r="F8" i="1"/>
  <c r="H8" i="1"/>
  <c r="I8" i="1"/>
  <c r="J8" i="1"/>
  <c r="J101" i="1" s="1"/>
  <c r="K8" i="1"/>
  <c r="K101" i="1" s="1"/>
  <c r="C18" i="1"/>
  <c r="C95" i="1"/>
  <c r="C86" i="1"/>
  <c r="C78" i="1"/>
  <c r="C47" i="1"/>
  <c r="C39" i="1"/>
  <c r="C63" i="1"/>
  <c r="G63" i="1" s="1"/>
  <c r="C69" i="1"/>
  <c r="C56" i="1"/>
  <c r="C8" i="1"/>
  <c r="I101" i="1" l="1"/>
  <c r="H101" i="1"/>
  <c r="G101" i="1"/>
  <c r="F101" i="1"/>
  <c r="C101" i="1"/>
  <c r="D36" i="1"/>
  <c r="E101" i="1"/>
  <c r="D26" i="1"/>
  <c r="D34" i="1"/>
  <c r="D31" i="1"/>
  <c r="D24" i="1"/>
  <c r="D32" i="1"/>
  <c r="D21" i="1"/>
  <c r="D29" i="1"/>
  <c r="D23" i="1"/>
  <c r="D19" i="1"/>
  <c r="D22" i="1"/>
  <c r="D30" i="1"/>
  <c r="D27" i="1"/>
  <c r="D20" i="1"/>
  <c r="D28" i="1"/>
  <c r="D37" i="1"/>
  <c r="D25" i="1"/>
  <c r="D33" i="1"/>
  <c r="D35" i="1"/>
  <c r="D18" i="1" l="1"/>
  <c r="D101" i="1" s="1"/>
</calcChain>
</file>

<file path=xl/sharedStrings.xml><?xml version="1.0" encoding="utf-8"?>
<sst xmlns="http://schemas.openxmlformats.org/spreadsheetml/2006/main" count="125" uniqueCount="106">
  <si>
    <t>Тематика обращений</t>
  </si>
  <si>
    <t>№ п/п</t>
  </si>
  <si>
    <t>всего</t>
  </si>
  <si>
    <t>устных</t>
  </si>
  <si>
    <t>письменных</t>
  </si>
  <si>
    <t>из них:</t>
  </si>
  <si>
    <t>в том числе:</t>
  </si>
  <si>
    <t>ремонт подъездов</t>
  </si>
  <si>
    <t>1.</t>
  </si>
  <si>
    <t>2.</t>
  </si>
  <si>
    <t>капитальный ремонт МКД по региональной программе</t>
  </si>
  <si>
    <t>ремонт жилых помещений</t>
  </si>
  <si>
    <t>жалобы на работу УК в части обслуживания жилфонда</t>
  </si>
  <si>
    <t>жалобы по ГВС, ХВС, отоплению, электроснабжению и т.п.</t>
  </si>
  <si>
    <t>прочее</t>
  </si>
  <si>
    <t>ремонт дорог и тротуаров</t>
  </si>
  <si>
    <t>ликвидация несанкционированных свалок</t>
  </si>
  <si>
    <t>ухудшение экологической обстановки</t>
  </si>
  <si>
    <t>отлов безнадзорных животных</t>
  </si>
  <si>
    <t>некачественно выполненные работы по благоустройству</t>
  </si>
  <si>
    <t>жалобы на работу УК в части содержания территории</t>
  </si>
  <si>
    <t>ненадлежащее содержание контейнерных площадок</t>
  </si>
  <si>
    <t>даны разъяснения</t>
  </si>
  <si>
    <t>отказано</t>
  </si>
  <si>
    <t>непосредств.                       в орган</t>
  </si>
  <si>
    <t>решено             положительно</t>
  </si>
  <si>
    <t>переселение из аварийного, ветхого жилья</t>
  </si>
  <si>
    <t>обеспечение жильем  ветеранов ВОВ, сирот, молодых семей</t>
  </si>
  <si>
    <t>неудовлетворительное состояние общежитий</t>
  </si>
  <si>
    <t>3.</t>
  </si>
  <si>
    <t>4.</t>
  </si>
  <si>
    <t>выделение земли для многодетных семей</t>
  </si>
  <si>
    <t>перевод помещения из жилого в нежилое, перепланировка</t>
  </si>
  <si>
    <t>обманутые дольщики</t>
  </si>
  <si>
    <t xml:space="preserve">выдача разрешения на строительство, законность строительства, ввод дома в эксплуатацию </t>
  </si>
  <si>
    <t>проведение публичных слушаний</t>
  </si>
  <si>
    <t>5.</t>
  </si>
  <si>
    <t>оказание материальной помощи</t>
  </si>
  <si>
    <t>оформление социальных пособий и субсидий</t>
  </si>
  <si>
    <t>предоставление субсидий ветеранам ВОВ</t>
  </si>
  <si>
    <t>вопросы опеки и попечительства</t>
  </si>
  <si>
    <t>6.</t>
  </si>
  <si>
    <t>Жилищно-коммунальное хозяйство</t>
  </si>
  <si>
    <t>Благоустройство, санитарное состояние территорий</t>
  </si>
  <si>
    <t>Социальная защита и поддержка населения</t>
  </si>
  <si>
    <t>Жилищные вопросы</t>
  </si>
  <si>
    <t>изменение графика и маршрута движения общественного транспорта</t>
  </si>
  <si>
    <t>ограничение движения транспорта, установка знаков</t>
  </si>
  <si>
    <t>жалобы на водителей коммерческого транспорта</t>
  </si>
  <si>
    <t>Транспорт</t>
  </si>
  <si>
    <t>устройство детей в детский сад, ясли</t>
  </si>
  <si>
    <t>жалобы на шестидневную неделю обучения</t>
  </si>
  <si>
    <t>7.</t>
  </si>
  <si>
    <t>Образование</t>
  </si>
  <si>
    <t>низкая заработная плата в детских садах</t>
  </si>
  <si>
    <t>взимание денежных средств с родителей в школах, детских садах</t>
  </si>
  <si>
    <t>организация учебного процесса в образовательных учреждениях</t>
  </si>
  <si>
    <t>ремонт зданий, помещений школ, детских садов и т.п.</t>
  </si>
  <si>
    <t>торговля спиртными напитками</t>
  </si>
  <si>
    <t>ликвидация торговых объектов</t>
  </si>
  <si>
    <t>завышение стоимости ритуальных услуг</t>
  </si>
  <si>
    <t>жалобы на администрации кладбищ</t>
  </si>
  <si>
    <t>Потребительский рынок и услуги</t>
  </si>
  <si>
    <t>8.</t>
  </si>
  <si>
    <t>ремонт учреждений культуры</t>
  </si>
  <si>
    <t>создание музеев</t>
  </si>
  <si>
    <t>предложения по установке памятников</t>
  </si>
  <si>
    <t>9.</t>
  </si>
  <si>
    <t>Прочие темы</t>
  </si>
  <si>
    <t>10.</t>
  </si>
  <si>
    <t>ИТОГО</t>
  </si>
  <si>
    <t>оплата жилья, коммунальных услуг и т.п.</t>
  </si>
  <si>
    <t>Культура, спорт</t>
  </si>
  <si>
    <t>организация и содержание спортивных площадок</t>
  </si>
  <si>
    <t>ремонт спортивных объектов</t>
  </si>
  <si>
    <t>жалобы на наличие признаков коррупционной составляющей</t>
  </si>
  <si>
    <t>ликвидация незаконных гаражей</t>
  </si>
  <si>
    <t>11.</t>
  </si>
  <si>
    <t>Законность, правопорядок, гражданское общество</t>
  </si>
  <si>
    <t>развитие физкультуры и спорта в городе</t>
  </si>
  <si>
    <t>вопросы взаимодействия с общественными объединениями, НКО, ТОС</t>
  </si>
  <si>
    <t>ликвидация незаконных автостоянок</t>
  </si>
  <si>
    <t>ограничение доступа на земельные участки общего пользования</t>
  </si>
  <si>
    <t>обустройство ливневой канализации</t>
  </si>
  <si>
    <t>хранение отходов</t>
  </si>
  <si>
    <t>эвакуация брошеных автомобилей</t>
  </si>
  <si>
    <t>посадка зеленых насаждений</t>
  </si>
  <si>
    <t>благоустройство детских площадок</t>
  </si>
  <si>
    <t>спил и санитарная обрезка деревьев</t>
  </si>
  <si>
    <t>жалоба на соседей о нарушении общественного порядка</t>
  </si>
  <si>
    <t>присвоение адреса</t>
  </si>
  <si>
    <t>о признании дома ветхим, аварийным</t>
  </si>
  <si>
    <t>ремонт кровель</t>
  </si>
  <si>
    <t>ремонт инженерных систем, коммуникаций, фасадов и пр.</t>
  </si>
  <si>
    <t>обустройство газонов</t>
  </si>
  <si>
    <t>защита прав потребителей</t>
  </si>
  <si>
    <t>обустройство лавочек</t>
  </si>
  <si>
    <t xml:space="preserve">Наименование органа:Администрация Промышленного внутригородского района г.о. Самара. </t>
  </si>
  <si>
    <t>из администрации г.о.</t>
  </si>
  <si>
    <t>Заместитель Главы Администрации Промышленного внутригородского района г.о. Самара</t>
  </si>
  <si>
    <t>Т.Э.Куклева</t>
  </si>
  <si>
    <t>Строительство и архитектура</t>
  </si>
  <si>
    <t>Информация об обращениях граждан за  2017 год</t>
  </si>
  <si>
    <t>Результаты                                              рассмотрения в т.ч. из ранее поступивших</t>
  </si>
  <si>
    <t>Количество                              поступивших обращений в 2017г</t>
  </si>
  <si>
    <t xml:space="preserve">на контроле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</si>
</sst>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 indent="3"/>
    </xf>
    <xf numFmtId="49" fontId="1" fillId="0" borderId="1" xfId="0" applyNumberFormat="1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Alignment="1">
      <alignment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2" borderId="8" xfId="0" applyFont="1" applyFill="1" applyBorder="1" applyAlignment="1">
      <alignment horizontal="center" wrapText="1"/>
    </xf>
    <xf numFmtId="49" fontId="6" fillId="2" borderId="9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 indent="1"/>
    </xf>
    <xf numFmtId="49" fontId="8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="115" zoomScaleNormal="115" workbookViewId="0">
      <pane ySplit="6" topLeftCell="A97" activePane="bottomLeft" state="frozen"/>
      <selection pane="bottomLeft" activeCell="B3" sqref="B3:B6"/>
    </sheetView>
  </sheetViews>
  <sheetFormatPr defaultColWidth="8.85546875" defaultRowHeight="12.75" x14ac:dyDescent="0.2"/>
  <cols>
    <col min="1" max="1" width="5.140625" style="8" customWidth="1"/>
    <col min="2" max="2" width="70.42578125" style="10" customWidth="1"/>
    <col min="3" max="3" width="6.7109375" style="3" customWidth="1"/>
    <col min="4" max="4" width="6.140625" style="3" customWidth="1"/>
    <col min="5" max="5" width="6.5703125" style="3" customWidth="1"/>
    <col min="6" max="6" width="7" style="3" customWidth="1"/>
    <col min="7" max="8" width="6.7109375" style="3" customWidth="1"/>
    <col min="9" max="9" width="6.28515625" style="3" customWidth="1"/>
    <col min="10" max="11" width="5.7109375" style="3" customWidth="1"/>
    <col min="12" max="16384" width="8.85546875" style="3"/>
  </cols>
  <sheetData>
    <row r="1" spans="1:11" ht="27.6" customHeight="1" x14ac:dyDescent="0.2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5.15" customHeight="1" x14ac:dyDescent="0.2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1" customFormat="1" ht="33.75" customHeight="1" x14ac:dyDescent="0.25">
      <c r="A3" s="43" t="s">
        <v>1</v>
      </c>
      <c r="B3" s="44" t="s">
        <v>0</v>
      </c>
      <c r="C3" s="43" t="s">
        <v>104</v>
      </c>
      <c r="D3" s="43"/>
      <c r="E3" s="43"/>
      <c r="F3" s="43"/>
      <c r="G3" s="43"/>
      <c r="H3" s="43" t="s">
        <v>103</v>
      </c>
      <c r="I3" s="43"/>
      <c r="J3" s="43"/>
      <c r="K3" s="43"/>
    </row>
    <row r="4" spans="1:11" s="1" customFormat="1" ht="19.899999999999999" customHeight="1" x14ac:dyDescent="0.25">
      <c r="A4" s="43"/>
      <c r="B4" s="44"/>
      <c r="C4" s="45" t="s">
        <v>2</v>
      </c>
      <c r="D4" s="43" t="s">
        <v>6</v>
      </c>
      <c r="E4" s="43"/>
      <c r="F4" s="43"/>
      <c r="G4" s="43"/>
      <c r="H4" s="45" t="s">
        <v>25</v>
      </c>
      <c r="I4" s="45" t="s">
        <v>22</v>
      </c>
      <c r="J4" s="45" t="s">
        <v>23</v>
      </c>
      <c r="K4" s="45" t="s">
        <v>105</v>
      </c>
    </row>
    <row r="5" spans="1:11" s="1" customFormat="1" ht="18" customHeight="1" x14ac:dyDescent="0.25">
      <c r="A5" s="43"/>
      <c r="B5" s="44"/>
      <c r="C5" s="46"/>
      <c r="D5" s="45" t="s">
        <v>3</v>
      </c>
      <c r="E5" s="45" t="s">
        <v>4</v>
      </c>
      <c r="F5" s="43" t="s">
        <v>5</v>
      </c>
      <c r="G5" s="43"/>
      <c r="H5" s="46"/>
      <c r="I5" s="46"/>
      <c r="J5" s="46"/>
      <c r="K5" s="46"/>
    </row>
    <row r="6" spans="1:11" s="1" customFormat="1" ht="69" customHeight="1" x14ac:dyDescent="0.25">
      <c r="A6" s="43"/>
      <c r="B6" s="44"/>
      <c r="C6" s="47"/>
      <c r="D6" s="47"/>
      <c r="E6" s="47"/>
      <c r="F6" s="45" t="s">
        <v>98</v>
      </c>
      <c r="G6" s="2" t="s">
        <v>24</v>
      </c>
      <c r="H6" s="47"/>
      <c r="I6" s="47"/>
      <c r="J6" s="47"/>
      <c r="K6" s="47"/>
    </row>
    <row r="7" spans="1:11" s="14" customFormat="1" x14ac:dyDescent="0.2">
      <c r="A7" s="12" t="s">
        <v>8</v>
      </c>
      <c r="B7" s="11" t="s">
        <v>42</v>
      </c>
      <c r="C7" s="18"/>
      <c r="D7" s="18"/>
      <c r="E7" s="18"/>
      <c r="F7" s="47"/>
      <c r="G7" s="13"/>
      <c r="H7" s="18"/>
      <c r="I7" s="18"/>
      <c r="J7" s="18"/>
      <c r="K7" s="18"/>
    </row>
    <row r="8" spans="1:11" x14ac:dyDescent="0.2">
      <c r="A8" s="4"/>
      <c r="B8" s="5" t="s">
        <v>6</v>
      </c>
      <c r="C8" s="32">
        <f>SUM(C9:C16)</f>
        <v>1302</v>
      </c>
      <c r="D8" s="32">
        <f>SUM(D9:D16)</f>
        <v>133</v>
      </c>
      <c r="E8" s="32">
        <f t="shared" ref="E8:K8" si="0">SUM(E9:E16)</f>
        <v>1169</v>
      </c>
      <c r="F8" s="32">
        <f t="shared" si="0"/>
        <v>675</v>
      </c>
      <c r="G8" s="32">
        <f>SUM(G9:G16)</f>
        <v>627</v>
      </c>
      <c r="H8" s="32">
        <f t="shared" si="0"/>
        <v>578</v>
      </c>
      <c r="I8" s="32">
        <f t="shared" si="0"/>
        <v>704</v>
      </c>
      <c r="J8" s="32">
        <f t="shared" si="0"/>
        <v>0</v>
      </c>
      <c r="K8" s="32">
        <f t="shared" si="0"/>
        <v>65</v>
      </c>
    </row>
    <row r="9" spans="1:11" x14ac:dyDescent="0.2">
      <c r="A9" s="4"/>
      <c r="B9" s="6" t="s">
        <v>10</v>
      </c>
      <c r="C9" s="19">
        <v>26</v>
      </c>
      <c r="D9" s="19">
        <f t="shared" ref="D9:D16" si="1">C9-E9</f>
        <v>1</v>
      </c>
      <c r="E9" s="19">
        <v>25</v>
      </c>
      <c r="F9" s="19">
        <v>11</v>
      </c>
      <c r="G9" s="19">
        <f>C9-F9</f>
        <v>15</v>
      </c>
      <c r="H9" s="19">
        <v>3</v>
      </c>
      <c r="I9" s="19">
        <v>23</v>
      </c>
      <c r="J9" s="19"/>
      <c r="K9" s="19">
        <v>1</v>
      </c>
    </row>
    <row r="10" spans="1:11" x14ac:dyDescent="0.2">
      <c r="A10" s="4"/>
      <c r="B10" s="6" t="s">
        <v>7</v>
      </c>
      <c r="C10" s="19">
        <v>61</v>
      </c>
      <c r="D10" s="37">
        <f t="shared" si="1"/>
        <v>3</v>
      </c>
      <c r="E10" s="19">
        <v>58</v>
      </c>
      <c r="F10" s="19">
        <v>30</v>
      </c>
      <c r="G10" s="39">
        <f t="shared" ref="G10:G16" si="2">C10-F10</f>
        <v>31</v>
      </c>
      <c r="H10" s="19">
        <v>8</v>
      </c>
      <c r="I10" s="19">
        <v>55</v>
      </c>
      <c r="J10" s="19"/>
      <c r="K10" s="19">
        <v>3</v>
      </c>
    </row>
    <row r="11" spans="1:11" x14ac:dyDescent="0.2">
      <c r="A11" s="4"/>
      <c r="B11" s="6" t="s">
        <v>11</v>
      </c>
      <c r="C11" s="19">
        <v>5</v>
      </c>
      <c r="D11" s="37">
        <f t="shared" si="1"/>
        <v>0</v>
      </c>
      <c r="E11" s="19">
        <v>5</v>
      </c>
      <c r="F11" s="19">
        <v>4</v>
      </c>
      <c r="G11" s="39">
        <f t="shared" si="2"/>
        <v>1</v>
      </c>
      <c r="H11" s="19">
        <v>2</v>
      </c>
      <c r="I11" s="19">
        <v>3</v>
      </c>
      <c r="J11" s="19"/>
      <c r="K11" s="19"/>
    </row>
    <row r="12" spans="1:11" x14ac:dyDescent="0.2">
      <c r="A12" s="4"/>
      <c r="B12" s="6" t="s">
        <v>93</v>
      </c>
      <c r="C12" s="19">
        <v>219</v>
      </c>
      <c r="D12" s="37">
        <f t="shared" si="1"/>
        <v>17</v>
      </c>
      <c r="E12" s="19">
        <v>202</v>
      </c>
      <c r="F12" s="19">
        <v>107</v>
      </c>
      <c r="G12" s="39">
        <f t="shared" si="2"/>
        <v>112</v>
      </c>
      <c r="H12" s="19">
        <v>79</v>
      </c>
      <c r="I12" s="19">
        <v>131</v>
      </c>
      <c r="J12" s="19"/>
      <c r="K12" s="19">
        <v>20</v>
      </c>
    </row>
    <row r="13" spans="1:11" x14ac:dyDescent="0.2">
      <c r="A13" s="4"/>
      <c r="B13" s="6" t="s">
        <v>12</v>
      </c>
      <c r="C13" s="19">
        <v>10</v>
      </c>
      <c r="D13" s="37">
        <f t="shared" si="1"/>
        <v>1</v>
      </c>
      <c r="E13" s="19">
        <v>9</v>
      </c>
      <c r="F13" s="19">
        <v>6</v>
      </c>
      <c r="G13" s="39">
        <f t="shared" si="2"/>
        <v>4</v>
      </c>
      <c r="H13" s="19">
        <v>2</v>
      </c>
      <c r="I13" s="19">
        <v>9</v>
      </c>
      <c r="J13" s="19"/>
      <c r="K13" s="19"/>
    </row>
    <row r="14" spans="1:11" x14ac:dyDescent="0.2">
      <c r="A14" s="4"/>
      <c r="B14" s="6" t="s">
        <v>92</v>
      </c>
      <c r="C14" s="36">
        <v>110</v>
      </c>
      <c r="D14" s="37">
        <f t="shared" si="1"/>
        <v>7</v>
      </c>
      <c r="E14" s="36">
        <v>103</v>
      </c>
      <c r="F14" s="36">
        <v>49</v>
      </c>
      <c r="G14" s="39">
        <f t="shared" si="2"/>
        <v>61</v>
      </c>
      <c r="H14" s="36">
        <v>49</v>
      </c>
      <c r="I14" s="36">
        <v>55</v>
      </c>
      <c r="J14" s="36"/>
      <c r="K14" s="36">
        <v>6</v>
      </c>
    </row>
    <row r="15" spans="1:11" x14ac:dyDescent="0.2">
      <c r="A15" s="4"/>
      <c r="B15" s="6" t="s">
        <v>13</v>
      </c>
      <c r="C15" s="19">
        <v>685</v>
      </c>
      <c r="D15" s="37">
        <f t="shared" si="1"/>
        <v>95</v>
      </c>
      <c r="E15" s="19">
        <v>590</v>
      </c>
      <c r="F15" s="19">
        <v>381</v>
      </c>
      <c r="G15" s="39">
        <f t="shared" si="2"/>
        <v>304</v>
      </c>
      <c r="H15" s="19">
        <v>397</v>
      </c>
      <c r="I15" s="19">
        <v>285</v>
      </c>
      <c r="J15" s="19"/>
      <c r="K15" s="19">
        <v>26</v>
      </c>
    </row>
    <row r="16" spans="1:11" x14ac:dyDescent="0.2">
      <c r="A16" s="7"/>
      <c r="B16" s="29" t="s">
        <v>14</v>
      </c>
      <c r="C16" s="19">
        <v>186</v>
      </c>
      <c r="D16" s="37">
        <f t="shared" si="1"/>
        <v>9</v>
      </c>
      <c r="E16" s="19">
        <v>177</v>
      </c>
      <c r="F16" s="19">
        <v>87</v>
      </c>
      <c r="G16" s="39">
        <f t="shared" si="2"/>
        <v>99</v>
      </c>
      <c r="H16" s="19">
        <v>38</v>
      </c>
      <c r="I16" s="19">
        <v>143</v>
      </c>
      <c r="J16" s="19"/>
      <c r="K16" s="19">
        <v>9</v>
      </c>
    </row>
    <row r="17" spans="1:11" s="14" customFormat="1" x14ac:dyDescent="0.2">
      <c r="A17" s="12" t="s">
        <v>9</v>
      </c>
      <c r="B17" s="11" t="s">
        <v>43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">
      <c r="A18" s="4"/>
      <c r="B18" s="5" t="s">
        <v>6</v>
      </c>
      <c r="C18" s="33">
        <f>SUM(C19:C37)</f>
        <v>3080</v>
      </c>
      <c r="D18" s="33">
        <f t="shared" ref="D18:K18" si="3">SUM(D19:D37)</f>
        <v>327</v>
      </c>
      <c r="E18" s="33">
        <f t="shared" si="3"/>
        <v>2753</v>
      </c>
      <c r="F18" s="33">
        <f t="shared" si="3"/>
        <v>1073</v>
      </c>
      <c r="G18" s="33">
        <f t="shared" si="3"/>
        <v>2007</v>
      </c>
      <c r="H18" s="33">
        <f t="shared" si="3"/>
        <v>919</v>
      </c>
      <c r="I18" s="33">
        <f t="shared" si="3"/>
        <v>2156</v>
      </c>
      <c r="J18" s="33">
        <f t="shared" si="3"/>
        <v>0</v>
      </c>
      <c r="K18" s="33">
        <f t="shared" si="3"/>
        <v>160</v>
      </c>
    </row>
    <row r="19" spans="1:11" x14ac:dyDescent="0.2">
      <c r="A19" s="4"/>
      <c r="B19" s="6" t="s">
        <v>15</v>
      </c>
      <c r="C19" s="19">
        <v>632</v>
      </c>
      <c r="D19" s="19">
        <f>C19-E19</f>
        <v>54</v>
      </c>
      <c r="E19" s="19">
        <v>578</v>
      </c>
      <c r="F19" s="19">
        <v>271</v>
      </c>
      <c r="G19" s="19">
        <f>C19-F19</f>
        <v>361</v>
      </c>
      <c r="H19" s="19">
        <v>60</v>
      </c>
      <c r="I19" s="19">
        <v>593</v>
      </c>
      <c r="J19" s="19"/>
      <c r="K19" s="19">
        <v>36</v>
      </c>
    </row>
    <row r="20" spans="1:11" x14ac:dyDescent="0.2">
      <c r="A20" s="4"/>
      <c r="B20" s="6" t="s">
        <v>16</v>
      </c>
      <c r="C20" s="19">
        <v>57</v>
      </c>
      <c r="D20" s="36">
        <f t="shared" ref="D20:D37" si="4">C20-E20</f>
        <v>5</v>
      </c>
      <c r="E20" s="19">
        <v>52</v>
      </c>
      <c r="F20" s="19">
        <v>33</v>
      </c>
      <c r="G20" s="36">
        <f t="shared" ref="G20:G37" si="5">C20-F20</f>
        <v>24</v>
      </c>
      <c r="H20" s="19">
        <v>22</v>
      </c>
      <c r="I20" s="19">
        <v>33</v>
      </c>
      <c r="J20" s="19"/>
      <c r="K20" s="19">
        <v>2</v>
      </c>
    </row>
    <row r="21" spans="1:11" x14ac:dyDescent="0.2">
      <c r="A21" s="4"/>
      <c r="B21" s="6" t="s">
        <v>17</v>
      </c>
      <c r="C21" s="19">
        <v>4</v>
      </c>
      <c r="D21" s="36">
        <f t="shared" si="4"/>
        <v>0</v>
      </c>
      <c r="E21" s="19">
        <v>4</v>
      </c>
      <c r="F21" s="19">
        <v>1</v>
      </c>
      <c r="G21" s="36">
        <f t="shared" si="5"/>
        <v>3</v>
      </c>
      <c r="H21" s="19"/>
      <c r="I21" s="19">
        <v>4</v>
      </c>
      <c r="J21" s="19"/>
      <c r="K21" s="19"/>
    </row>
    <row r="22" spans="1:11" x14ac:dyDescent="0.2">
      <c r="A22" s="4"/>
      <c r="B22" s="6" t="s">
        <v>18</v>
      </c>
      <c r="C22" s="19">
        <v>103</v>
      </c>
      <c r="D22" s="36">
        <f t="shared" si="4"/>
        <v>44</v>
      </c>
      <c r="E22" s="19">
        <v>59</v>
      </c>
      <c r="F22" s="19">
        <v>19</v>
      </c>
      <c r="G22" s="36">
        <f t="shared" si="5"/>
        <v>84</v>
      </c>
      <c r="H22" s="19">
        <v>95</v>
      </c>
      <c r="I22" s="19">
        <v>8</v>
      </c>
      <c r="J22" s="19"/>
      <c r="K22" s="19">
        <v>11</v>
      </c>
    </row>
    <row r="23" spans="1:11" x14ac:dyDescent="0.2">
      <c r="A23" s="4"/>
      <c r="B23" s="6" t="s">
        <v>19</v>
      </c>
      <c r="C23" s="19">
        <v>9</v>
      </c>
      <c r="D23" s="36">
        <f t="shared" si="4"/>
        <v>0</v>
      </c>
      <c r="E23" s="19">
        <v>9</v>
      </c>
      <c r="F23" s="19">
        <v>5</v>
      </c>
      <c r="G23" s="36">
        <f t="shared" si="5"/>
        <v>4</v>
      </c>
      <c r="H23" s="19">
        <v>1</v>
      </c>
      <c r="I23" s="19">
        <v>9</v>
      </c>
      <c r="J23" s="19"/>
      <c r="K23" s="19"/>
    </row>
    <row r="24" spans="1:11" x14ac:dyDescent="0.2">
      <c r="A24" s="4"/>
      <c r="B24" s="6" t="s">
        <v>21</v>
      </c>
      <c r="C24" s="19">
        <v>104</v>
      </c>
      <c r="D24" s="36">
        <f t="shared" si="4"/>
        <v>6</v>
      </c>
      <c r="E24" s="19">
        <v>98</v>
      </c>
      <c r="F24" s="19">
        <v>26</v>
      </c>
      <c r="G24" s="36">
        <f t="shared" si="5"/>
        <v>78</v>
      </c>
      <c r="H24" s="19">
        <v>28</v>
      </c>
      <c r="I24" s="19">
        <v>82</v>
      </c>
      <c r="J24" s="19"/>
      <c r="K24" s="19"/>
    </row>
    <row r="25" spans="1:11" x14ac:dyDescent="0.2">
      <c r="A25" s="4"/>
      <c r="B25" s="6" t="s">
        <v>20</v>
      </c>
      <c r="C25" s="19">
        <v>537</v>
      </c>
      <c r="D25" s="36">
        <f t="shared" si="4"/>
        <v>125</v>
      </c>
      <c r="E25" s="19">
        <v>412</v>
      </c>
      <c r="F25" s="19">
        <v>182</v>
      </c>
      <c r="G25" s="36">
        <f t="shared" si="5"/>
        <v>355</v>
      </c>
      <c r="H25" s="19">
        <v>346</v>
      </c>
      <c r="I25" s="19">
        <v>184</v>
      </c>
      <c r="J25" s="19"/>
      <c r="K25" s="19">
        <v>34</v>
      </c>
    </row>
    <row r="26" spans="1:11" x14ac:dyDescent="0.2">
      <c r="A26" s="4"/>
      <c r="B26" s="6" t="s">
        <v>76</v>
      </c>
      <c r="C26" s="25">
        <v>97</v>
      </c>
      <c r="D26" s="36">
        <f t="shared" si="4"/>
        <v>5</v>
      </c>
      <c r="E26" s="25">
        <v>92</v>
      </c>
      <c r="F26" s="25">
        <v>50</v>
      </c>
      <c r="G26" s="36">
        <f t="shared" si="5"/>
        <v>47</v>
      </c>
      <c r="H26" s="25">
        <v>8</v>
      </c>
      <c r="I26" s="25">
        <v>84</v>
      </c>
      <c r="J26" s="25"/>
      <c r="K26" s="25">
        <v>8</v>
      </c>
    </row>
    <row r="27" spans="1:11" x14ac:dyDescent="0.2">
      <c r="A27" s="4"/>
      <c r="B27" s="6" t="s">
        <v>81</v>
      </c>
      <c r="C27" s="30">
        <v>99</v>
      </c>
      <c r="D27" s="36">
        <f t="shared" si="4"/>
        <v>4</v>
      </c>
      <c r="E27" s="30">
        <v>95</v>
      </c>
      <c r="F27" s="30">
        <v>30</v>
      </c>
      <c r="G27" s="36">
        <f t="shared" si="5"/>
        <v>69</v>
      </c>
      <c r="H27" s="30">
        <v>24</v>
      </c>
      <c r="I27" s="30">
        <v>75</v>
      </c>
      <c r="J27" s="30"/>
      <c r="K27" s="30">
        <v>2</v>
      </c>
    </row>
    <row r="28" spans="1:11" x14ac:dyDescent="0.2">
      <c r="A28" s="4"/>
      <c r="B28" s="6" t="s">
        <v>85</v>
      </c>
      <c r="C28" s="24">
        <v>48</v>
      </c>
      <c r="D28" s="36">
        <f t="shared" si="4"/>
        <v>1</v>
      </c>
      <c r="E28" s="24">
        <v>47</v>
      </c>
      <c r="F28" s="24">
        <v>20</v>
      </c>
      <c r="G28" s="36">
        <f t="shared" si="5"/>
        <v>28</v>
      </c>
      <c r="H28" s="24">
        <v>3</v>
      </c>
      <c r="I28" s="24">
        <v>45</v>
      </c>
      <c r="J28" s="24"/>
      <c r="K28" s="24"/>
    </row>
    <row r="29" spans="1:11" x14ac:dyDescent="0.2">
      <c r="A29" s="4"/>
      <c r="B29" s="6" t="s">
        <v>83</v>
      </c>
      <c r="C29" s="31">
        <v>20</v>
      </c>
      <c r="D29" s="36">
        <f t="shared" si="4"/>
        <v>2</v>
      </c>
      <c r="E29" s="31">
        <v>18</v>
      </c>
      <c r="F29" s="31">
        <v>6</v>
      </c>
      <c r="G29" s="36">
        <f t="shared" si="5"/>
        <v>14</v>
      </c>
      <c r="H29" s="31">
        <v>4</v>
      </c>
      <c r="I29" s="31">
        <v>15</v>
      </c>
      <c r="J29" s="31"/>
      <c r="K29" s="31">
        <v>1</v>
      </c>
    </row>
    <row r="30" spans="1:11" x14ac:dyDescent="0.2">
      <c r="A30" s="4"/>
      <c r="B30" s="6" t="s">
        <v>82</v>
      </c>
      <c r="C30" s="30">
        <v>93</v>
      </c>
      <c r="D30" s="36">
        <f t="shared" si="4"/>
        <v>4</v>
      </c>
      <c r="E30" s="30">
        <v>89</v>
      </c>
      <c r="F30" s="30">
        <v>38</v>
      </c>
      <c r="G30" s="36">
        <f t="shared" si="5"/>
        <v>55</v>
      </c>
      <c r="H30" s="30">
        <v>12</v>
      </c>
      <c r="I30" s="30">
        <v>80</v>
      </c>
      <c r="J30" s="30"/>
      <c r="K30" s="30">
        <v>6</v>
      </c>
    </row>
    <row r="31" spans="1:11" x14ac:dyDescent="0.2">
      <c r="A31" s="4"/>
      <c r="B31" s="6" t="s">
        <v>88</v>
      </c>
      <c r="C31" s="31">
        <v>352</v>
      </c>
      <c r="D31" s="36">
        <f t="shared" si="4"/>
        <v>16</v>
      </c>
      <c r="E31" s="31">
        <v>336</v>
      </c>
      <c r="F31" s="31">
        <v>62</v>
      </c>
      <c r="G31" s="36">
        <f t="shared" si="5"/>
        <v>290</v>
      </c>
      <c r="H31" s="31">
        <v>97</v>
      </c>
      <c r="I31" s="31">
        <v>242</v>
      </c>
      <c r="J31" s="31"/>
      <c r="K31" s="31">
        <v>21</v>
      </c>
    </row>
    <row r="32" spans="1:11" x14ac:dyDescent="0.2">
      <c r="A32" s="4"/>
      <c r="B32" s="6" t="s">
        <v>87</v>
      </c>
      <c r="C32" s="31">
        <v>195</v>
      </c>
      <c r="D32" s="36">
        <f t="shared" si="4"/>
        <v>9</v>
      </c>
      <c r="E32" s="31">
        <v>186</v>
      </c>
      <c r="F32" s="31">
        <v>95</v>
      </c>
      <c r="G32" s="36">
        <f t="shared" si="5"/>
        <v>100</v>
      </c>
      <c r="H32" s="31">
        <v>29</v>
      </c>
      <c r="I32" s="31">
        <v>167</v>
      </c>
      <c r="J32" s="31"/>
      <c r="K32" s="31">
        <v>7</v>
      </c>
    </row>
    <row r="33" spans="1:11" x14ac:dyDescent="0.2">
      <c r="A33" s="4"/>
      <c r="B33" s="6" t="s">
        <v>94</v>
      </c>
      <c r="C33" s="36">
        <v>23</v>
      </c>
      <c r="D33" s="36">
        <f t="shared" si="4"/>
        <v>1</v>
      </c>
      <c r="E33" s="36">
        <v>22</v>
      </c>
      <c r="F33" s="36">
        <v>10</v>
      </c>
      <c r="G33" s="36">
        <f t="shared" si="5"/>
        <v>13</v>
      </c>
      <c r="H33" s="36">
        <v>3</v>
      </c>
      <c r="I33" s="36">
        <v>20</v>
      </c>
      <c r="J33" s="36"/>
      <c r="K33" s="36">
        <v>1</v>
      </c>
    </row>
    <row r="34" spans="1:11" x14ac:dyDescent="0.2">
      <c r="A34" s="4"/>
      <c r="B34" s="6" t="s">
        <v>86</v>
      </c>
      <c r="C34" s="31">
        <v>9</v>
      </c>
      <c r="D34" s="36">
        <f t="shared" si="4"/>
        <v>0</v>
      </c>
      <c r="E34" s="31">
        <v>9</v>
      </c>
      <c r="F34" s="31">
        <v>7</v>
      </c>
      <c r="G34" s="36">
        <f t="shared" si="5"/>
        <v>2</v>
      </c>
      <c r="H34" s="31">
        <v>1</v>
      </c>
      <c r="I34" s="31">
        <v>8</v>
      </c>
      <c r="J34" s="31"/>
      <c r="K34" s="31"/>
    </row>
    <row r="35" spans="1:11" x14ac:dyDescent="0.2">
      <c r="A35" s="4"/>
      <c r="B35" s="6" t="s">
        <v>84</v>
      </c>
      <c r="C35" s="31"/>
      <c r="D35" s="36">
        <f t="shared" si="4"/>
        <v>0</v>
      </c>
      <c r="E35" s="31"/>
      <c r="F35" s="31"/>
      <c r="G35" s="36">
        <f t="shared" si="5"/>
        <v>0</v>
      </c>
      <c r="H35" s="31"/>
      <c r="I35" s="31"/>
      <c r="J35" s="31"/>
      <c r="K35" s="31"/>
    </row>
    <row r="36" spans="1:11" x14ac:dyDescent="0.2">
      <c r="A36" s="4"/>
      <c r="B36" s="6" t="s">
        <v>96</v>
      </c>
      <c r="C36" s="39">
        <v>1</v>
      </c>
      <c r="D36" s="39">
        <f t="shared" si="4"/>
        <v>0</v>
      </c>
      <c r="E36" s="39">
        <v>1</v>
      </c>
      <c r="F36" s="39">
        <v>1</v>
      </c>
      <c r="G36" s="39">
        <f t="shared" si="5"/>
        <v>0</v>
      </c>
      <c r="H36" s="39">
        <v>1</v>
      </c>
      <c r="I36" s="39"/>
      <c r="J36" s="39"/>
      <c r="K36" s="39"/>
    </row>
    <row r="37" spans="1:11" x14ac:dyDescent="0.2">
      <c r="A37" s="4"/>
      <c r="B37" s="29" t="s">
        <v>14</v>
      </c>
      <c r="C37" s="19">
        <v>697</v>
      </c>
      <c r="D37" s="36">
        <f t="shared" si="4"/>
        <v>51</v>
      </c>
      <c r="E37" s="19">
        <v>646</v>
      </c>
      <c r="F37" s="19">
        <v>217</v>
      </c>
      <c r="G37" s="36">
        <f t="shared" si="5"/>
        <v>480</v>
      </c>
      <c r="H37" s="19">
        <v>185</v>
      </c>
      <c r="I37" s="19">
        <v>507</v>
      </c>
      <c r="J37" s="19"/>
      <c r="K37" s="19">
        <v>31</v>
      </c>
    </row>
    <row r="38" spans="1:11" s="14" customFormat="1" x14ac:dyDescent="0.2">
      <c r="A38" s="15" t="s">
        <v>29</v>
      </c>
      <c r="B38" s="11" t="s">
        <v>45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x14ac:dyDescent="0.2">
      <c r="B39" s="5" t="s">
        <v>6</v>
      </c>
      <c r="C39" s="33">
        <f>SUM(C40:C45)</f>
        <v>142</v>
      </c>
      <c r="D39" s="33">
        <f t="shared" ref="D39:K39" si="6">SUM(D40:D45)</f>
        <v>6</v>
      </c>
      <c r="E39" s="33">
        <f t="shared" si="6"/>
        <v>136</v>
      </c>
      <c r="F39" s="33">
        <f t="shared" si="6"/>
        <v>76</v>
      </c>
      <c r="G39" s="33">
        <f t="shared" si="6"/>
        <v>66</v>
      </c>
      <c r="H39" s="33">
        <f t="shared" si="6"/>
        <v>5</v>
      </c>
      <c r="I39" s="33">
        <f t="shared" si="6"/>
        <v>130</v>
      </c>
      <c r="J39" s="33">
        <f t="shared" si="6"/>
        <v>0</v>
      </c>
      <c r="K39" s="33">
        <f t="shared" si="6"/>
        <v>12</v>
      </c>
    </row>
    <row r="40" spans="1:11" x14ac:dyDescent="0.2">
      <c r="B40" s="6" t="s">
        <v>26</v>
      </c>
      <c r="C40" s="19">
        <v>15</v>
      </c>
      <c r="D40" s="19">
        <f>C40-E40</f>
        <v>1</v>
      </c>
      <c r="E40" s="19">
        <v>14</v>
      </c>
      <c r="F40" s="19">
        <v>11</v>
      </c>
      <c r="G40" s="19">
        <f>C40-F40</f>
        <v>4</v>
      </c>
      <c r="H40" s="19">
        <v>2</v>
      </c>
      <c r="I40" s="19">
        <v>12</v>
      </c>
      <c r="J40" s="19"/>
      <c r="K40" s="19">
        <v>2</v>
      </c>
    </row>
    <row r="41" spans="1:11" x14ac:dyDescent="0.2">
      <c r="B41" s="6" t="s">
        <v>27</v>
      </c>
      <c r="C41" s="19">
        <v>1</v>
      </c>
      <c r="D41" s="39">
        <f t="shared" ref="D41:D45" si="7">C41-E41</f>
        <v>0</v>
      </c>
      <c r="E41" s="19">
        <v>1</v>
      </c>
      <c r="F41" s="19">
        <v>1</v>
      </c>
      <c r="G41" s="36">
        <f t="shared" ref="G41:G45" si="8">C41-F41</f>
        <v>0</v>
      </c>
      <c r="H41" s="19"/>
      <c r="I41" s="19">
        <v>1</v>
      </c>
      <c r="J41" s="19"/>
      <c r="K41" s="19"/>
    </row>
    <row r="42" spans="1:11" x14ac:dyDescent="0.2">
      <c r="B42" s="6" t="s">
        <v>71</v>
      </c>
      <c r="C42" s="19">
        <v>67</v>
      </c>
      <c r="D42" s="39">
        <f t="shared" si="7"/>
        <v>5</v>
      </c>
      <c r="E42" s="19">
        <v>62</v>
      </c>
      <c r="F42" s="19">
        <v>44</v>
      </c>
      <c r="G42" s="36">
        <f t="shared" si="8"/>
        <v>23</v>
      </c>
      <c r="H42" s="19">
        <v>1</v>
      </c>
      <c r="I42" s="19">
        <v>58</v>
      </c>
      <c r="J42" s="19"/>
      <c r="K42" s="19">
        <v>8</v>
      </c>
    </row>
    <row r="43" spans="1:11" x14ac:dyDescent="0.2">
      <c r="B43" s="6" t="s">
        <v>91</v>
      </c>
      <c r="C43" s="31">
        <v>35</v>
      </c>
      <c r="D43" s="39">
        <f t="shared" si="7"/>
        <v>0</v>
      </c>
      <c r="E43" s="31">
        <v>35</v>
      </c>
      <c r="F43" s="31">
        <v>13</v>
      </c>
      <c r="G43" s="36">
        <f t="shared" si="8"/>
        <v>22</v>
      </c>
      <c r="H43" s="31">
        <v>1</v>
      </c>
      <c r="I43" s="31">
        <v>32</v>
      </c>
      <c r="J43" s="31"/>
      <c r="K43" s="31">
        <v>2</v>
      </c>
    </row>
    <row r="44" spans="1:11" x14ac:dyDescent="0.2">
      <c r="B44" s="6" t="s">
        <v>28</v>
      </c>
      <c r="C44" s="19"/>
      <c r="D44" s="39">
        <f t="shared" si="7"/>
        <v>0</v>
      </c>
      <c r="E44" s="19"/>
      <c r="F44" s="19"/>
      <c r="G44" s="36">
        <f t="shared" si="8"/>
        <v>0</v>
      </c>
      <c r="H44" s="19"/>
      <c r="I44" s="19"/>
      <c r="J44" s="19"/>
      <c r="K44" s="19"/>
    </row>
    <row r="45" spans="1:11" x14ac:dyDescent="0.2">
      <c r="B45" s="29" t="s">
        <v>14</v>
      </c>
      <c r="C45" s="19">
        <v>24</v>
      </c>
      <c r="D45" s="39">
        <f t="shared" si="7"/>
        <v>0</v>
      </c>
      <c r="E45" s="19">
        <v>24</v>
      </c>
      <c r="F45" s="19">
        <v>7</v>
      </c>
      <c r="G45" s="36">
        <f t="shared" si="8"/>
        <v>17</v>
      </c>
      <c r="H45" s="19">
        <v>1</v>
      </c>
      <c r="I45" s="19">
        <v>27</v>
      </c>
      <c r="J45" s="19"/>
      <c r="K45" s="19"/>
    </row>
    <row r="46" spans="1:11" s="14" customFormat="1" x14ac:dyDescent="0.2">
      <c r="A46" s="16" t="s">
        <v>30</v>
      </c>
      <c r="B46" s="11" t="s">
        <v>101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x14ac:dyDescent="0.2">
      <c r="B47" s="5" t="s">
        <v>6</v>
      </c>
      <c r="C47" s="33">
        <f>SUM(C48:C54)</f>
        <v>453</v>
      </c>
      <c r="D47" s="33">
        <f t="shared" ref="D47:K47" si="9">SUM(D48:D54)</f>
        <v>2</v>
      </c>
      <c r="E47" s="33">
        <f t="shared" si="9"/>
        <v>451</v>
      </c>
      <c r="F47" s="33">
        <f t="shared" si="9"/>
        <v>53</v>
      </c>
      <c r="G47" s="33">
        <f t="shared" si="9"/>
        <v>400</v>
      </c>
      <c r="H47" s="33">
        <f t="shared" si="9"/>
        <v>203</v>
      </c>
      <c r="I47" s="33">
        <f t="shared" si="9"/>
        <v>247</v>
      </c>
      <c r="J47" s="33">
        <f t="shared" si="9"/>
        <v>0</v>
      </c>
      <c r="K47" s="33">
        <f t="shared" si="9"/>
        <v>21</v>
      </c>
    </row>
    <row r="48" spans="1:11" x14ac:dyDescent="0.2">
      <c r="B48" s="9" t="s">
        <v>31</v>
      </c>
      <c r="C48" s="19"/>
      <c r="D48" s="19">
        <f>C48-E48</f>
        <v>0</v>
      </c>
      <c r="E48" s="19"/>
      <c r="F48" s="19"/>
      <c r="G48" s="19">
        <f>C48-F48</f>
        <v>0</v>
      </c>
      <c r="H48" s="19"/>
      <c r="I48" s="19"/>
      <c r="J48" s="19"/>
      <c r="K48" s="19"/>
    </row>
    <row r="49" spans="1:11" x14ac:dyDescent="0.2">
      <c r="B49" s="9" t="s">
        <v>32</v>
      </c>
      <c r="C49" s="19">
        <v>159</v>
      </c>
      <c r="D49" s="36">
        <f t="shared" ref="D49:D54" si="10">C49-E49</f>
        <v>0</v>
      </c>
      <c r="E49" s="19">
        <v>159</v>
      </c>
      <c r="F49" s="19">
        <v>18</v>
      </c>
      <c r="G49" s="36">
        <f t="shared" ref="G49:G54" si="11">C49-F49</f>
        <v>141</v>
      </c>
      <c r="H49" s="19">
        <v>64</v>
      </c>
      <c r="I49" s="19">
        <v>92</v>
      </c>
      <c r="J49" s="19"/>
      <c r="K49" s="19">
        <v>16</v>
      </c>
    </row>
    <row r="50" spans="1:11" x14ac:dyDescent="0.2">
      <c r="B50" s="9" t="s">
        <v>33</v>
      </c>
      <c r="C50" s="19"/>
      <c r="D50" s="36">
        <f t="shared" si="10"/>
        <v>0</v>
      </c>
      <c r="E50" s="19"/>
      <c r="F50" s="19"/>
      <c r="G50" s="36">
        <f t="shared" si="11"/>
        <v>0</v>
      </c>
      <c r="H50" s="19"/>
      <c r="I50" s="19"/>
      <c r="J50" s="19"/>
      <c r="K50" s="19"/>
    </row>
    <row r="51" spans="1:11" ht="25.5" x14ac:dyDescent="0.2">
      <c r="B51" s="9" t="s">
        <v>34</v>
      </c>
      <c r="C51" s="19">
        <v>14</v>
      </c>
      <c r="D51" s="36">
        <f t="shared" si="10"/>
        <v>0</v>
      </c>
      <c r="E51" s="19">
        <v>14</v>
      </c>
      <c r="F51" s="19">
        <v>1</v>
      </c>
      <c r="G51" s="36">
        <f t="shared" si="11"/>
        <v>13</v>
      </c>
      <c r="H51" s="19">
        <v>2</v>
      </c>
      <c r="I51" s="19">
        <v>12</v>
      </c>
      <c r="J51" s="19"/>
      <c r="K51" s="19"/>
    </row>
    <row r="52" spans="1:11" x14ac:dyDescent="0.2">
      <c r="B52" s="9" t="s">
        <v>90</v>
      </c>
      <c r="C52" s="31">
        <v>138</v>
      </c>
      <c r="D52" s="36">
        <f t="shared" si="10"/>
        <v>0</v>
      </c>
      <c r="E52" s="31">
        <v>138</v>
      </c>
      <c r="F52" s="31">
        <v>1</v>
      </c>
      <c r="G52" s="36">
        <f t="shared" si="11"/>
        <v>137</v>
      </c>
      <c r="H52" s="31">
        <v>127</v>
      </c>
      <c r="I52" s="31">
        <v>13</v>
      </c>
      <c r="J52" s="31"/>
      <c r="K52" s="31"/>
    </row>
    <row r="53" spans="1:11" x14ac:dyDescent="0.2">
      <c r="B53" s="9" t="s">
        <v>35</v>
      </c>
      <c r="C53" s="19"/>
      <c r="D53" s="36">
        <f t="shared" si="10"/>
        <v>0</v>
      </c>
      <c r="E53" s="19"/>
      <c r="F53" s="19"/>
      <c r="G53" s="36">
        <f t="shared" si="11"/>
        <v>0</v>
      </c>
      <c r="H53" s="19"/>
      <c r="I53" s="19"/>
      <c r="J53" s="19"/>
      <c r="K53" s="19"/>
    </row>
    <row r="54" spans="1:11" x14ac:dyDescent="0.2">
      <c r="B54" s="29" t="s">
        <v>14</v>
      </c>
      <c r="C54" s="19">
        <v>142</v>
      </c>
      <c r="D54" s="36">
        <f t="shared" si="10"/>
        <v>2</v>
      </c>
      <c r="E54" s="19">
        <v>140</v>
      </c>
      <c r="F54" s="19">
        <v>33</v>
      </c>
      <c r="G54" s="36">
        <f t="shared" si="11"/>
        <v>109</v>
      </c>
      <c r="H54" s="19">
        <v>10</v>
      </c>
      <c r="I54" s="19">
        <v>130</v>
      </c>
      <c r="J54" s="19"/>
      <c r="K54" s="19">
        <v>5</v>
      </c>
    </row>
    <row r="55" spans="1:11" s="14" customFormat="1" x14ac:dyDescent="0.2">
      <c r="A55" s="16" t="s">
        <v>36</v>
      </c>
      <c r="B55" s="11" t="s">
        <v>44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">
      <c r="B56" s="5" t="s">
        <v>6</v>
      </c>
      <c r="C56" s="33">
        <f>SUM(C57:C61)</f>
        <v>26</v>
      </c>
      <c r="D56" s="33">
        <f t="shared" ref="D56:K56" si="12">SUM(D57:D61)</f>
        <v>1</v>
      </c>
      <c r="E56" s="33">
        <f t="shared" si="12"/>
        <v>25</v>
      </c>
      <c r="F56" s="33">
        <f t="shared" si="12"/>
        <v>11</v>
      </c>
      <c r="G56" s="33">
        <f t="shared" si="12"/>
        <v>15</v>
      </c>
      <c r="H56" s="33">
        <f t="shared" si="12"/>
        <v>4</v>
      </c>
      <c r="I56" s="33">
        <f t="shared" si="12"/>
        <v>21</v>
      </c>
      <c r="J56" s="33">
        <f t="shared" si="12"/>
        <v>0</v>
      </c>
      <c r="K56" s="33">
        <f t="shared" si="12"/>
        <v>1</v>
      </c>
    </row>
    <row r="57" spans="1:11" x14ac:dyDescent="0.2">
      <c r="B57" s="9" t="s">
        <v>37</v>
      </c>
      <c r="C57" s="19">
        <v>3</v>
      </c>
      <c r="D57" s="19">
        <f t="shared" ref="D57:D61" si="13">C57-E57</f>
        <v>0</v>
      </c>
      <c r="E57" s="19">
        <v>3</v>
      </c>
      <c r="F57" s="19">
        <v>2</v>
      </c>
      <c r="G57" s="19">
        <f>C57-F57</f>
        <v>1</v>
      </c>
      <c r="H57" s="19"/>
      <c r="I57" s="19">
        <v>3</v>
      </c>
      <c r="J57" s="19"/>
      <c r="K57" s="19"/>
    </row>
    <row r="58" spans="1:11" x14ac:dyDescent="0.2">
      <c r="B58" s="9" t="s">
        <v>38</v>
      </c>
      <c r="C58" s="19"/>
      <c r="D58" s="36">
        <f t="shared" si="13"/>
        <v>0</v>
      </c>
      <c r="E58" s="19"/>
      <c r="F58" s="19"/>
      <c r="G58" s="36">
        <f t="shared" ref="G58:G61" si="14">C58-F58</f>
        <v>0</v>
      </c>
      <c r="H58" s="19"/>
      <c r="I58" s="19"/>
      <c r="J58" s="19"/>
      <c r="K58" s="19"/>
    </row>
    <row r="59" spans="1:11" x14ac:dyDescent="0.2">
      <c r="B59" s="9" t="s">
        <v>39</v>
      </c>
      <c r="C59" s="19">
        <v>1</v>
      </c>
      <c r="D59" s="36">
        <f t="shared" si="13"/>
        <v>0</v>
      </c>
      <c r="E59" s="19">
        <v>1</v>
      </c>
      <c r="F59" s="19">
        <v>1</v>
      </c>
      <c r="G59" s="36">
        <f t="shared" si="14"/>
        <v>0</v>
      </c>
      <c r="H59" s="19"/>
      <c r="I59" s="19">
        <v>1</v>
      </c>
      <c r="J59" s="19"/>
      <c r="K59" s="19"/>
    </row>
    <row r="60" spans="1:11" x14ac:dyDescent="0.2">
      <c r="B60" s="9" t="s">
        <v>40</v>
      </c>
      <c r="C60" s="19"/>
      <c r="D60" s="36">
        <f t="shared" si="13"/>
        <v>0</v>
      </c>
      <c r="E60" s="19"/>
      <c r="F60" s="19"/>
      <c r="G60" s="36">
        <f t="shared" si="14"/>
        <v>0</v>
      </c>
      <c r="H60" s="19"/>
      <c r="I60" s="19"/>
      <c r="J60" s="19"/>
      <c r="K60" s="19"/>
    </row>
    <row r="61" spans="1:11" x14ac:dyDescent="0.2">
      <c r="B61" s="29" t="s">
        <v>14</v>
      </c>
      <c r="C61" s="19">
        <v>22</v>
      </c>
      <c r="D61" s="36">
        <f t="shared" si="13"/>
        <v>1</v>
      </c>
      <c r="E61" s="19">
        <v>21</v>
      </c>
      <c r="F61" s="19">
        <v>8</v>
      </c>
      <c r="G61" s="36">
        <f t="shared" si="14"/>
        <v>14</v>
      </c>
      <c r="H61" s="19">
        <v>4</v>
      </c>
      <c r="I61" s="19">
        <v>17</v>
      </c>
      <c r="J61" s="19"/>
      <c r="K61" s="19">
        <v>1</v>
      </c>
    </row>
    <row r="62" spans="1:11" s="14" customFormat="1" x14ac:dyDescent="0.2">
      <c r="A62" s="16" t="s">
        <v>41</v>
      </c>
      <c r="B62" s="11" t="s">
        <v>49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 x14ac:dyDescent="0.2">
      <c r="B63" s="5" t="s">
        <v>6</v>
      </c>
      <c r="C63" s="33">
        <f>SUM(C64:C67)</f>
        <v>38</v>
      </c>
      <c r="D63" s="33">
        <f t="shared" ref="D63:K63" si="15">SUM(D64:D67)</f>
        <v>0</v>
      </c>
      <c r="E63" s="33">
        <f t="shared" si="15"/>
        <v>38</v>
      </c>
      <c r="F63" s="33">
        <f t="shared" si="15"/>
        <v>28</v>
      </c>
      <c r="G63" s="33">
        <f t="shared" ref="G63" si="16">C63-F63</f>
        <v>10</v>
      </c>
      <c r="H63" s="33">
        <f t="shared" si="15"/>
        <v>4</v>
      </c>
      <c r="I63" s="33">
        <f t="shared" si="15"/>
        <v>35</v>
      </c>
      <c r="J63" s="33">
        <f t="shared" si="15"/>
        <v>0</v>
      </c>
      <c r="K63" s="33">
        <f t="shared" si="15"/>
        <v>1</v>
      </c>
    </row>
    <row r="64" spans="1:11" x14ac:dyDescent="0.2">
      <c r="B64" s="9" t="s">
        <v>46</v>
      </c>
      <c r="C64" s="19">
        <v>1</v>
      </c>
      <c r="D64" s="19">
        <f>C64-E64</f>
        <v>0</v>
      </c>
      <c r="E64" s="19">
        <v>1</v>
      </c>
      <c r="F64" s="19">
        <v>1</v>
      </c>
      <c r="G64" s="19">
        <v>0</v>
      </c>
      <c r="H64" s="19"/>
      <c r="I64" s="19">
        <v>1</v>
      </c>
      <c r="J64" s="19"/>
      <c r="K64" s="19"/>
    </row>
    <row r="65" spans="1:11" x14ac:dyDescent="0.2">
      <c r="B65" s="9" t="s">
        <v>47</v>
      </c>
      <c r="C65" s="19">
        <v>23</v>
      </c>
      <c r="D65" s="36">
        <f t="shared" ref="D65:D67" si="17">C65-E65</f>
        <v>0</v>
      </c>
      <c r="E65" s="19">
        <v>23</v>
      </c>
      <c r="F65" s="19">
        <v>16</v>
      </c>
      <c r="G65" s="36">
        <v>0</v>
      </c>
      <c r="H65" s="19">
        <v>3</v>
      </c>
      <c r="I65" s="19">
        <v>20</v>
      </c>
      <c r="J65" s="19"/>
      <c r="K65" s="19"/>
    </row>
    <row r="66" spans="1:11" x14ac:dyDescent="0.2">
      <c r="B66" s="9" t="s">
        <v>48</v>
      </c>
      <c r="C66" s="19"/>
      <c r="D66" s="36">
        <f t="shared" si="17"/>
        <v>0</v>
      </c>
      <c r="E66" s="19"/>
      <c r="F66" s="19"/>
      <c r="G66" s="36">
        <v>0</v>
      </c>
      <c r="H66" s="19"/>
      <c r="I66" s="19"/>
      <c r="J66" s="19"/>
      <c r="K66" s="19"/>
    </row>
    <row r="67" spans="1:11" x14ac:dyDescent="0.2">
      <c r="B67" s="29" t="s">
        <v>14</v>
      </c>
      <c r="C67" s="19">
        <v>14</v>
      </c>
      <c r="D67" s="36">
        <f t="shared" si="17"/>
        <v>0</v>
      </c>
      <c r="E67" s="19">
        <v>14</v>
      </c>
      <c r="F67" s="19">
        <v>11</v>
      </c>
      <c r="G67" s="36">
        <v>0</v>
      </c>
      <c r="H67" s="19">
        <v>1</v>
      </c>
      <c r="I67" s="19">
        <v>14</v>
      </c>
      <c r="J67" s="19"/>
      <c r="K67" s="19">
        <v>1</v>
      </c>
    </row>
    <row r="68" spans="1:11" s="14" customFormat="1" x14ac:dyDescent="0.2">
      <c r="A68" s="16" t="s">
        <v>52</v>
      </c>
      <c r="B68" s="11" t="s">
        <v>53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1" x14ac:dyDescent="0.2">
      <c r="B69" s="5" t="s">
        <v>6</v>
      </c>
      <c r="C69" s="33">
        <f>SUM(C70:C76)</f>
        <v>19</v>
      </c>
      <c r="D69" s="33">
        <f t="shared" ref="D69:K69" si="18">SUM(D70:D76)</f>
        <v>1</v>
      </c>
      <c r="E69" s="33">
        <f t="shared" si="18"/>
        <v>18</v>
      </c>
      <c r="F69" s="33">
        <f t="shared" si="18"/>
        <v>14</v>
      </c>
      <c r="G69" s="33">
        <f t="shared" si="18"/>
        <v>5</v>
      </c>
      <c r="H69" s="33">
        <f t="shared" si="18"/>
        <v>1</v>
      </c>
      <c r="I69" s="33">
        <f t="shared" si="18"/>
        <v>19</v>
      </c>
      <c r="J69" s="33">
        <f t="shared" si="18"/>
        <v>0</v>
      </c>
      <c r="K69" s="33">
        <f t="shared" si="18"/>
        <v>0</v>
      </c>
    </row>
    <row r="70" spans="1:11" x14ac:dyDescent="0.2">
      <c r="B70" s="9" t="s">
        <v>50</v>
      </c>
      <c r="C70" s="19">
        <v>3</v>
      </c>
      <c r="D70" s="19">
        <f>C70-E70</f>
        <v>1</v>
      </c>
      <c r="E70" s="19">
        <v>2</v>
      </c>
      <c r="F70" s="19">
        <v>1</v>
      </c>
      <c r="G70" s="19">
        <f>C70-F70</f>
        <v>2</v>
      </c>
      <c r="H70" s="19"/>
      <c r="I70" s="19">
        <v>3</v>
      </c>
      <c r="J70" s="19"/>
      <c r="K70" s="19"/>
    </row>
    <row r="71" spans="1:11" x14ac:dyDescent="0.2">
      <c r="B71" s="9" t="s">
        <v>56</v>
      </c>
      <c r="C71" s="19"/>
      <c r="D71" s="36">
        <f t="shared" ref="D71:D76" si="19">C71-E71</f>
        <v>0</v>
      </c>
      <c r="E71" s="19"/>
      <c r="F71" s="19"/>
      <c r="G71" s="36">
        <f t="shared" ref="G71:G76" si="20">C71-F71</f>
        <v>0</v>
      </c>
      <c r="H71" s="19"/>
      <c r="I71" s="19"/>
      <c r="J71" s="19"/>
      <c r="K71" s="19"/>
    </row>
    <row r="72" spans="1:11" x14ac:dyDescent="0.2">
      <c r="B72" s="9" t="s">
        <v>55</v>
      </c>
      <c r="C72" s="19"/>
      <c r="D72" s="36">
        <f t="shared" si="19"/>
        <v>0</v>
      </c>
      <c r="E72" s="19"/>
      <c r="F72" s="19"/>
      <c r="G72" s="36">
        <f t="shared" si="20"/>
        <v>0</v>
      </c>
      <c r="H72" s="19"/>
      <c r="I72" s="19"/>
      <c r="J72" s="19"/>
      <c r="K72" s="19"/>
    </row>
    <row r="73" spans="1:11" x14ac:dyDescent="0.2">
      <c r="B73" s="9" t="s">
        <v>54</v>
      </c>
      <c r="C73" s="19"/>
      <c r="D73" s="36">
        <f t="shared" si="19"/>
        <v>0</v>
      </c>
      <c r="E73" s="19"/>
      <c r="F73" s="19"/>
      <c r="G73" s="36">
        <f t="shared" si="20"/>
        <v>0</v>
      </c>
      <c r="H73" s="19"/>
      <c r="I73" s="19"/>
      <c r="J73" s="19"/>
      <c r="K73" s="19"/>
    </row>
    <row r="74" spans="1:11" x14ac:dyDescent="0.2">
      <c r="B74" s="9" t="s">
        <v>57</v>
      </c>
      <c r="C74" s="19"/>
      <c r="D74" s="36">
        <f t="shared" si="19"/>
        <v>0</v>
      </c>
      <c r="E74" s="19"/>
      <c r="F74" s="19"/>
      <c r="G74" s="36">
        <f t="shared" si="20"/>
        <v>0</v>
      </c>
      <c r="H74" s="19"/>
      <c r="I74" s="19"/>
      <c r="J74" s="19"/>
      <c r="K74" s="19"/>
    </row>
    <row r="75" spans="1:11" x14ac:dyDescent="0.2">
      <c r="B75" s="9" t="s">
        <v>51</v>
      </c>
      <c r="C75" s="19"/>
      <c r="D75" s="36">
        <f t="shared" si="19"/>
        <v>0</v>
      </c>
      <c r="E75" s="19"/>
      <c r="F75" s="19"/>
      <c r="G75" s="36">
        <f t="shared" si="20"/>
        <v>0</v>
      </c>
      <c r="H75" s="19"/>
      <c r="I75" s="19"/>
      <c r="J75" s="19"/>
      <c r="K75" s="19"/>
    </row>
    <row r="76" spans="1:11" x14ac:dyDescent="0.2">
      <c r="B76" s="29" t="s">
        <v>14</v>
      </c>
      <c r="C76" s="19">
        <v>16</v>
      </c>
      <c r="D76" s="36">
        <f t="shared" si="19"/>
        <v>0</v>
      </c>
      <c r="E76" s="19">
        <v>16</v>
      </c>
      <c r="F76" s="19">
        <v>13</v>
      </c>
      <c r="G76" s="36">
        <f t="shared" si="20"/>
        <v>3</v>
      </c>
      <c r="H76" s="19">
        <v>1</v>
      </c>
      <c r="I76" s="19">
        <v>16</v>
      </c>
      <c r="J76" s="19"/>
      <c r="K76" s="19"/>
    </row>
    <row r="77" spans="1:11" s="14" customFormat="1" x14ac:dyDescent="0.2">
      <c r="A77" s="16" t="s">
        <v>63</v>
      </c>
      <c r="B77" s="11" t="s">
        <v>62</v>
      </c>
      <c r="C77" s="18"/>
      <c r="D77" s="18"/>
      <c r="E77" s="18"/>
      <c r="F77" s="18"/>
      <c r="G77" s="18"/>
      <c r="H77" s="18"/>
      <c r="I77" s="18"/>
      <c r="J77" s="18"/>
      <c r="K77" s="18"/>
    </row>
    <row r="78" spans="1:11" x14ac:dyDescent="0.2">
      <c r="B78" s="5" t="s">
        <v>6</v>
      </c>
      <c r="C78" s="33">
        <f>SUM(C79:C84)</f>
        <v>337</v>
      </c>
      <c r="D78" s="33">
        <f t="shared" ref="D78:K78" si="21">SUM(D79:D84)</f>
        <v>12</v>
      </c>
      <c r="E78" s="33">
        <f t="shared" si="21"/>
        <v>325</v>
      </c>
      <c r="F78" s="33">
        <f t="shared" si="21"/>
        <v>145</v>
      </c>
      <c r="G78" s="33">
        <f t="shared" si="21"/>
        <v>192</v>
      </c>
      <c r="H78" s="33">
        <f t="shared" si="21"/>
        <v>31</v>
      </c>
      <c r="I78" s="33">
        <f t="shared" si="21"/>
        <v>293</v>
      </c>
      <c r="J78" s="33">
        <f t="shared" si="21"/>
        <v>0</v>
      </c>
      <c r="K78" s="33">
        <f t="shared" si="21"/>
        <v>9</v>
      </c>
    </row>
    <row r="79" spans="1:11" x14ac:dyDescent="0.2">
      <c r="B79" s="9" t="s">
        <v>58</v>
      </c>
      <c r="C79" s="19">
        <v>30</v>
      </c>
      <c r="D79" s="19">
        <f>C79-E79</f>
        <v>3</v>
      </c>
      <c r="E79" s="19">
        <v>27</v>
      </c>
      <c r="F79" s="19">
        <v>12</v>
      </c>
      <c r="G79" s="19">
        <f>C79-F79</f>
        <v>18</v>
      </c>
      <c r="H79" s="19">
        <v>1</v>
      </c>
      <c r="I79" s="19">
        <v>29</v>
      </c>
      <c r="J79" s="19"/>
      <c r="K79" s="19"/>
    </row>
    <row r="80" spans="1:11" x14ac:dyDescent="0.2">
      <c r="B80" s="9" t="s">
        <v>59</v>
      </c>
      <c r="C80" s="19">
        <v>244</v>
      </c>
      <c r="D80" s="36">
        <f t="shared" ref="D80:D84" si="22">C80-E80</f>
        <v>5</v>
      </c>
      <c r="E80" s="19">
        <v>239</v>
      </c>
      <c r="F80" s="19">
        <v>106</v>
      </c>
      <c r="G80" s="36">
        <f t="shared" ref="G80:G84" si="23">C80-F80</f>
        <v>138</v>
      </c>
      <c r="H80" s="19">
        <v>23</v>
      </c>
      <c r="I80" s="19">
        <v>212</v>
      </c>
      <c r="J80" s="19"/>
      <c r="K80" s="19">
        <v>9</v>
      </c>
    </row>
    <row r="81" spans="1:11" x14ac:dyDescent="0.2">
      <c r="B81" s="9" t="s">
        <v>60</v>
      </c>
      <c r="C81" s="19"/>
      <c r="D81" s="36">
        <f t="shared" si="22"/>
        <v>0</v>
      </c>
      <c r="E81" s="19"/>
      <c r="F81" s="19"/>
      <c r="G81" s="40">
        <f t="shared" si="23"/>
        <v>0</v>
      </c>
      <c r="H81" s="19"/>
      <c r="I81" s="19"/>
      <c r="J81" s="19"/>
      <c r="K81" s="19"/>
    </row>
    <row r="82" spans="1:11" x14ac:dyDescent="0.2">
      <c r="B82" s="9" t="s">
        <v>61</v>
      </c>
      <c r="C82" s="19"/>
      <c r="D82" s="36">
        <f t="shared" si="22"/>
        <v>0</v>
      </c>
      <c r="E82" s="19"/>
      <c r="F82" s="19"/>
      <c r="G82" s="40">
        <f t="shared" si="23"/>
        <v>0</v>
      </c>
      <c r="H82" s="19"/>
      <c r="I82" s="19"/>
      <c r="J82" s="19"/>
      <c r="K82" s="19"/>
    </row>
    <row r="83" spans="1:11" x14ac:dyDescent="0.2">
      <c r="B83" s="9" t="s">
        <v>95</v>
      </c>
      <c r="C83" s="38">
        <v>8</v>
      </c>
      <c r="D83" s="38"/>
      <c r="E83" s="38">
        <v>8</v>
      </c>
      <c r="F83" s="38"/>
      <c r="G83" s="40">
        <f t="shared" si="23"/>
        <v>8</v>
      </c>
      <c r="H83" s="38"/>
      <c r="I83" s="38">
        <v>4</v>
      </c>
      <c r="J83" s="38"/>
      <c r="K83" s="38"/>
    </row>
    <row r="84" spans="1:11" x14ac:dyDescent="0.2">
      <c r="B84" s="29" t="s">
        <v>14</v>
      </c>
      <c r="C84" s="19">
        <v>55</v>
      </c>
      <c r="D84" s="36">
        <f t="shared" si="22"/>
        <v>4</v>
      </c>
      <c r="E84" s="19">
        <v>51</v>
      </c>
      <c r="F84" s="19">
        <v>27</v>
      </c>
      <c r="G84" s="36">
        <f t="shared" si="23"/>
        <v>28</v>
      </c>
      <c r="H84" s="19">
        <v>7</v>
      </c>
      <c r="I84" s="19">
        <v>48</v>
      </c>
      <c r="J84" s="19"/>
      <c r="K84" s="19"/>
    </row>
    <row r="85" spans="1:11" s="14" customFormat="1" x14ac:dyDescent="0.2">
      <c r="A85" s="16" t="s">
        <v>67</v>
      </c>
      <c r="B85" s="11" t="s">
        <v>72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11" x14ac:dyDescent="0.2">
      <c r="B86" s="5" t="s">
        <v>6</v>
      </c>
      <c r="C86" s="33">
        <f>SUM(C87:C93)</f>
        <v>7</v>
      </c>
      <c r="D86" s="33">
        <v>0</v>
      </c>
      <c r="E86" s="33">
        <f t="shared" ref="E86:K86" si="24">SUM(E87:E93)</f>
        <v>7</v>
      </c>
      <c r="F86" s="33">
        <f t="shared" si="24"/>
        <v>3</v>
      </c>
      <c r="G86" s="33">
        <f t="shared" si="24"/>
        <v>4</v>
      </c>
      <c r="H86" s="33">
        <f t="shared" si="24"/>
        <v>2</v>
      </c>
      <c r="I86" s="33">
        <f t="shared" si="24"/>
        <v>7</v>
      </c>
      <c r="J86" s="33">
        <f t="shared" si="24"/>
        <v>0</v>
      </c>
      <c r="K86" s="33">
        <f t="shared" si="24"/>
        <v>0</v>
      </c>
    </row>
    <row r="87" spans="1:11" x14ac:dyDescent="0.2">
      <c r="B87" s="9" t="s">
        <v>64</v>
      </c>
      <c r="C87" s="19"/>
      <c r="D87" s="19">
        <f>C87-E87</f>
        <v>0</v>
      </c>
      <c r="E87" s="19"/>
      <c r="F87" s="19"/>
      <c r="G87" s="19">
        <f>C87-F87</f>
        <v>0</v>
      </c>
      <c r="H87" s="19"/>
      <c r="I87" s="19"/>
      <c r="J87" s="19"/>
      <c r="K87" s="19"/>
    </row>
    <row r="88" spans="1:11" x14ac:dyDescent="0.2">
      <c r="B88" s="9" t="s">
        <v>65</v>
      </c>
      <c r="C88" s="19"/>
      <c r="D88" s="36">
        <f t="shared" ref="D88:D92" si="25">C88-E88</f>
        <v>0</v>
      </c>
      <c r="E88" s="19"/>
      <c r="F88" s="19"/>
      <c r="G88" s="36">
        <f t="shared" ref="G88:G93" si="26">C88-F88</f>
        <v>0</v>
      </c>
      <c r="H88" s="19"/>
      <c r="I88" s="19"/>
      <c r="J88" s="19"/>
      <c r="K88" s="19"/>
    </row>
    <row r="89" spans="1:11" x14ac:dyDescent="0.2">
      <c r="B89" s="9" t="s">
        <v>66</v>
      </c>
      <c r="C89" s="19">
        <v>1</v>
      </c>
      <c r="D89" s="36"/>
      <c r="E89" s="19">
        <v>1</v>
      </c>
      <c r="F89" s="19"/>
      <c r="G89" s="36">
        <f t="shared" si="26"/>
        <v>1</v>
      </c>
      <c r="H89" s="19"/>
      <c r="I89" s="19">
        <v>1</v>
      </c>
      <c r="J89" s="19"/>
      <c r="K89" s="19"/>
    </row>
    <row r="90" spans="1:11" x14ac:dyDescent="0.2">
      <c r="B90" s="9" t="s">
        <v>73</v>
      </c>
      <c r="C90" s="24"/>
      <c r="D90" s="36">
        <f t="shared" si="25"/>
        <v>0</v>
      </c>
      <c r="E90" s="24"/>
      <c r="F90" s="24"/>
      <c r="G90" s="36">
        <f t="shared" si="26"/>
        <v>0</v>
      </c>
      <c r="H90" s="24"/>
      <c r="I90" s="24"/>
      <c r="J90" s="24"/>
      <c r="K90" s="24"/>
    </row>
    <row r="91" spans="1:11" x14ac:dyDescent="0.2">
      <c r="B91" s="9" t="s">
        <v>74</v>
      </c>
      <c r="C91" s="24">
        <v>1</v>
      </c>
      <c r="D91" s="36">
        <v>0</v>
      </c>
      <c r="E91" s="24">
        <v>1</v>
      </c>
      <c r="F91" s="24">
        <v>1</v>
      </c>
      <c r="G91" s="36">
        <f t="shared" si="26"/>
        <v>0</v>
      </c>
      <c r="H91" s="24"/>
      <c r="I91" s="24">
        <v>2</v>
      </c>
      <c r="J91" s="24"/>
      <c r="K91" s="24"/>
    </row>
    <row r="92" spans="1:11" x14ac:dyDescent="0.2">
      <c r="B92" s="9" t="s">
        <v>79</v>
      </c>
      <c r="C92" s="24"/>
      <c r="D92" s="36">
        <f t="shared" si="25"/>
        <v>0</v>
      </c>
      <c r="E92" s="24"/>
      <c r="F92" s="24"/>
      <c r="G92" s="36">
        <f t="shared" si="26"/>
        <v>0</v>
      </c>
      <c r="H92" s="24"/>
      <c r="I92" s="24"/>
      <c r="J92" s="24"/>
      <c r="K92" s="24"/>
    </row>
    <row r="93" spans="1:11" x14ac:dyDescent="0.2">
      <c r="B93" s="29" t="s">
        <v>14</v>
      </c>
      <c r="C93" s="19">
        <v>5</v>
      </c>
      <c r="D93" s="36">
        <v>0</v>
      </c>
      <c r="E93" s="19">
        <v>5</v>
      </c>
      <c r="F93" s="19">
        <v>2</v>
      </c>
      <c r="G93" s="36">
        <f t="shared" si="26"/>
        <v>3</v>
      </c>
      <c r="H93" s="19">
        <v>2</v>
      </c>
      <c r="I93" s="19">
        <v>4</v>
      </c>
      <c r="J93" s="19"/>
      <c r="K93" s="19"/>
    </row>
    <row r="94" spans="1:11" s="14" customFormat="1" x14ac:dyDescent="0.2">
      <c r="A94" s="12" t="s">
        <v>69</v>
      </c>
      <c r="B94" s="11" t="s">
        <v>78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1:11" s="14" customFormat="1" x14ac:dyDescent="0.2">
      <c r="A95" s="27"/>
      <c r="B95" s="5" t="s">
        <v>6</v>
      </c>
      <c r="C95" s="33">
        <f>SUM(C96:C99)</f>
        <v>382</v>
      </c>
      <c r="D95" s="33"/>
      <c r="E95" s="33">
        <f t="shared" ref="E95:K95" si="27">SUM(E96:E99)</f>
        <v>371</v>
      </c>
      <c r="F95" s="33">
        <f t="shared" si="27"/>
        <v>95</v>
      </c>
      <c r="G95" s="33">
        <f t="shared" si="27"/>
        <v>0</v>
      </c>
      <c r="H95" s="33">
        <f t="shared" si="27"/>
        <v>32</v>
      </c>
      <c r="I95" s="33">
        <f t="shared" si="27"/>
        <v>337</v>
      </c>
      <c r="J95" s="33">
        <f t="shared" si="27"/>
        <v>0</v>
      </c>
      <c r="K95" s="33">
        <f t="shared" si="27"/>
        <v>18</v>
      </c>
    </row>
    <row r="96" spans="1:11" x14ac:dyDescent="0.2">
      <c r="B96" s="28" t="s">
        <v>75</v>
      </c>
      <c r="C96" s="26"/>
      <c r="D96" s="26">
        <f>C96-E96</f>
        <v>0</v>
      </c>
      <c r="E96" s="26"/>
      <c r="F96" s="26"/>
      <c r="G96" s="26">
        <f>C96-F96</f>
        <v>0</v>
      </c>
      <c r="H96" s="26"/>
      <c r="I96" s="26"/>
      <c r="J96" s="26"/>
      <c r="K96" s="26"/>
    </row>
    <row r="97" spans="1:11" x14ac:dyDescent="0.2">
      <c r="B97" s="28" t="s">
        <v>89</v>
      </c>
      <c r="C97" s="26">
        <v>142</v>
      </c>
      <c r="D97" s="26"/>
      <c r="E97" s="26">
        <v>139</v>
      </c>
      <c r="F97" s="26">
        <v>24</v>
      </c>
      <c r="G97" s="26"/>
      <c r="H97" s="26">
        <v>18</v>
      </c>
      <c r="I97" s="26">
        <v>117</v>
      </c>
      <c r="J97" s="26"/>
      <c r="K97" s="26">
        <v>5</v>
      </c>
    </row>
    <row r="98" spans="1:11" x14ac:dyDescent="0.2">
      <c r="B98" s="9" t="s">
        <v>80</v>
      </c>
      <c r="C98" s="24">
        <v>12</v>
      </c>
      <c r="D98" s="26"/>
      <c r="E98" s="24">
        <v>12</v>
      </c>
      <c r="F98" s="24">
        <v>9</v>
      </c>
      <c r="G98" s="26"/>
      <c r="H98" s="24"/>
      <c r="I98" s="24">
        <v>13</v>
      </c>
      <c r="J98" s="24"/>
      <c r="K98" s="24"/>
    </row>
    <row r="99" spans="1:11" x14ac:dyDescent="0.2">
      <c r="B99" s="29" t="s">
        <v>14</v>
      </c>
      <c r="C99" s="26">
        <v>228</v>
      </c>
      <c r="D99" s="26"/>
      <c r="E99" s="26">
        <v>220</v>
      </c>
      <c r="F99" s="26">
        <v>62</v>
      </c>
      <c r="G99" s="26"/>
      <c r="H99" s="26">
        <v>14</v>
      </c>
      <c r="I99" s="26">
        <v>207</v>
      </c>
      <c r="J99" s="26"/>
      <c r="K99" s="26">
        <v>13</v>
      </c>
    </row>
    <row r="100" spans="1:11" s="14" customFormat="1" x14ac:dyDescent="0.2">
      <c r="A100" s="17" t="s">
        <v>77</v>
      </c>
      <c r="B100" s="11" t="s">
        <v>68</v>
      </c>
      <c r="C100" s="34">
        <v>298</v>
      </c>
      <c r="D100" s="34"/>
      <c r="E100" s="34">
        <v>291</v>
      </c>
      <c r="F100" s="34">
        <v>74</v>
      </c>
      <c r="G100" s="34"/>
      <c r="H100" s="34">
        <v>56</v>
      </c>
      <c r="I100" s="34">
        <v>243</v>
      </c>
      <c r="J100" s="34"/>
      <c r="K100" s="34">
        <v>8</v>
      </c>
    </row>
    <row r="101" spans="1:11" s="20" customFormat="1" ht="15.75" x14ac:dyDescent="0.25">
      <c r="A101" s="21"/>
      <c r="B101" s="22" t="s">
        <v>70</v>
      </c>
      <c r="C101" s="23">
        <f>SUM(C8,C18,C39,C47,C56,C63,C69,C78,C86,C95,C100)</f>
        <v>6084</v>
      </c>
      <c r="D101" s="23">
        <f t="shared" ref="D101:G101" si="28">SUM(D8,D18,D39,D47,D56,D63,D69,D78,D86,D95,D100)</f>
        <v>482</v>
      </c>
      <c r="E101" s="23">
        <f t="shared" si="28"/>
        <v>5584</v>
      </c>
      <c r="F101" s="23">
        <f t="shared" si="28"/>
        <v>2247</v>
      </c>
      <c r="G101" s="23">
        <f t="shared" si="28"/>
        <v>3326</v>
      </c>
      <c r="H101" s="23">
        <f t="shared" ref="H101:K101" si="29">SUM(H8,H18,H39,H47,H56,H63,H69,H78,H86,H95,H100)</f>
        <v>1835</v>
      </c>
      <c r="I101" s="23">
        <f t="shared" si="29"/>
        <v>4192</v>
      </c>
      <c r="J101" s="23">
        <f t="shared" si="29"/>
        <v>0</v>
      </c>
      <c r="K101" s="23">
        <f t="shared" si="29"/>
        <v>295</v>
      </c>
    </row>
    <row r="106" spans="1:11" x14ac:dyDescent="0.2">
      <c r="B106" s="35" t="s">
        <v>99</v>
      </c>
      <c r="H106" s="35" t="s">
        <v>100</v>
      </c>
    </row>
  </sheetData>
  <mergeCells count="16">
    <mergeCell ref="A2:K2"/>
    <mergeCell ref="A1:K1"/>
    <mergeCell ref="D4:G4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D5:D6"/>
    <mergeCell ref="E5:E6"/>
    <mergeCell ref="F5:G5"/>
    <mergeCell ref="F6:F7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2018-01-23T15:29:41Z</cp:lastPrinted>
  <dcterms:created xsi:type="dcterms:W3CDTF">2014-12-26T12:45:38Z</dcterms:created>
  <dcterms:modified xsi:type="dcterms:W3CDTF">2018-01-24T05:20:51Z</dcterms:modified>
</cp:coreProperties>
</file>