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Отчеты 2024\год 2024\Депутатам, в прокуратуру\"/>
    </mc:Choice>
  </mc:AlternateContent>
  <bookViews>
    <workbookView xWindow="360" yWindow="480" windowWidth="17400" windowHeight="11655"/>
  </bookViews>
  <sheets>
    <sheet name="2019" sheetId="2" r:id="rId1"/>
  </sheets>
  <definedNames>
    <definedName name="_xlnm.Print_Area" localSheetId="0">'2019'!$A$1:$I$30</definedName>
  </definedNames>
  <calcPr calcId="152511"/>
</workbook>
</file>

<file path=xl/calcChain.xml><?xml version="1.0" encoding="utf-8"?>
<calcChain xmlns="http://schemas.openxmlformats.org/spreadsheetml/2006/main">
  <c r="G8" i="2" l="1"/>
  <c r="F8" i="2"/>
  <c r="F30" i="2" s="1"/>
  <c r="E15" i="2" l="1"/>
  <c r="G15" i="2"/>
  <c r="D24" i="2"/>
  <c r="F24" i="2"/>
  <c r="D26" i="2"/>
  <c r="E26" i="2"/>
  <c r="G26" i="2"/>
  <c r="G30" i="2" s="1"/>
  <c r="D28" i="2"/>
  <c r="D30" i="2"/>
  <c r="E30" i="2"/>
  <c r="I17" i="2" l="1"/>
  <c r="I18" i="2"/>
  <c r="I19" i="2"/>
  <c r="I20" i="2"/>
  <c r="H17" i="2"/>
  <c r="H18" i="2"/>
  <c r="H22" i="2" l="1"/>
  <c r="H21" i="2"/>
  <c r="H9" i="2" l="1"/>
  <c r="H26" i="2"/>
  <c r="H12" i="2"/>
  <c r="I10" i="2"/>
  <c r="H27" i="2" l="1"/>
  <c r="I8" i="2"/>
  <c r="H10" i="2" l="1"/>
  <c r="H20" i="2"/>
  <c r="H8" i="2" l="1"/>
  <c r="H19" i="2"/>
  <c r="H28" i="2"/>
  <c r="H29" i="2"/>
  <c r="I30" i="2"/>
  <c r="H30" i="2" l="1"/>
</calcChain>
</file>

<file path=xl/sharedStrings.xml><?xml version="1.0" encoding="utf-8"?>
<sst xmlns="http://schemas.openxmlformats.org/spreadsheetml/2006/main" count="70" uniqueCount="37">
  <si>
    <t>ИТОГО</t>
  </si>
  <si>
    <t/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</si>
  <si>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</si>
  <si>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</si>
  <si>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</si>
  <si>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</si>
  <si>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</si>
  <si>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</si>
  <si>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</si>
  <si>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</si>
  <si>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</si>
  <si>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</si>
  <si>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</si>
  <si>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</si>
  <si>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</si>
  <si>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</si>
  <si>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 том числе средства вышестоя-щих бюджетов</t>
  </si>
  <si>
    <t>под-раздел</t>
  </si>
  <si>
    <t>Коды классификации расходов бюджета</t>
  </si>
  <si>
    <t>Наименование показателя</t>
  </si>
  <si>
    <t>раздел</t>
  </si>
  <si>
    <t>НАЦИОНАЛЬНАЯ ЭКОНОМИКА</t>
  </si>
  <si>
    <t>Дорожное хозяйство (дорожные фонды)</t>
  </si>
  <si>
    <t>СОЦИАЛЬНАЯ ПОЛИТИКА</t>
  </si>
  <si>
    <t>Пенсионное обеспечение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</si>
  <si>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</si>
  <si>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</si>
  <si>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Процент исполнения, %</t>
  </si>
  <si>
    <t xml:space="preserve"> всего</t>
  </si>
  <si>
    <t>Резервные фонды</t>
  </si>
  <si>
    <t>Профессиональная подготовка, переподготовка и повышение квалификации</t>
  </si>
  <si>
    <t>тыс. рублей</t>
  </si>
  <si>
    <t>Утверждено 
на 2024 год 
с учетом изменений</t>
  </si>
  <si>
    <t>-</t>
  </si>
  <si>
    <t xml:space="preserve">Расходы бюджета Промышленного внутригородского района городского округа Самара Самарской области за 2024 год  по разделам и подразделам классификации расходов бюджета </t>
  </si>
  <si>
    <t>Исполнено за 2024 год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</si>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</sst>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164" formatCode="00"/>
    <numFmt numFmtId="165" formatCode="_-* #,##0.0\ _₽_-;\-* #,##0.0\ _₽_-;_-* &quot;-&quot;?\ _₽_-;_-@_-"/>
    <numFmt numFmtId="166" formatCode="#,##0.0_ ;\-#,##0.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64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41" fontId="2" fillId="2" borderId="1" xfId="1" applyNumberFormat="1" applyFont="1" applyFill="1" applyBorder="1" applyAlignment="1" applyProtection="1">
      <alignment vertical="center" wrapText="1"/>
      <protection hidden="1"/>
    </xf>
    <xf numFmtId="165" fontId="2" fillId="2" borderId="0" xfId="1" applyNumberFormat="1" applyFont="1" applyFill="1" applyAlignment="1">
      <alignment horizontal="center" vertical="center"/>
    </xf>
    <xf numFmtId="41" fontId="2" fillId="2" borderId="2" xfId="1" applyNumberFormat="1" applyFont="1" applyFill="1" applyBorder="1" applyAlignment="1" applyProtection="1">
      <alignment vertical="center" wrapText="1"/>
      <protection hidden="1"/>
    </xf>
    <xf numFmtId="0" fontId="2" fillId="2" borderId="1" xfId="1" applyFont="1" applyFill="1" applyBorder="1" applyAlignment="1" applyProtection="1">
      <alignment vertical="center"/>
      <protection hidden="1"/>
    </xf>
    <xf numFmtId="0" fontId="3" fillId="2" borderId="1" xfId="1" applyNumberFormat="1" applyFont="1" applyFill="1" applyBorder="1" applyAlignment="1" applyProtection="1">
      <alignment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4" fillId="2" borderId="0" xfId="1" applyFont="1" applyFill="1" applyProtection="1">
      <protection hidden="1"/>
    </xf>
    <xf numFmtId="0" fontId="4" fillId="2" borderId="0" xfId="1" applyFont="1" applyFill="1"/>
    <xf numFmtId="0" fontId="4" fillId="2" borderId="0" xfId="1" applyFont="1" applyFill="1" applyAlignment="1" applyProtection="1">
      <alignment wrapText="1"/>
      <protection hidden="1"/>
    </xf>
    <xf numFmtId="165" fontId="4" fillId="2" borderId="0" xfId="1" applyNumberFormat="1" applyFont="1" applyFill="1" applyAlignment="1" applyProtection="1">
      <alignment horizontal="center" vertical="center"/>
      <protection hidden="1"/>
    </xf>
    <xf numFmtId="165" fontId="4" fillId="2" borderId="0" xfId="1" applyNumberFormat="1" applyFont="1" applyFill="1" applyAlignment="1">
      <alignment horizontal="center" vertical="center"/>
    </xf>
    <xf numFmtId="0" fontId="5" fillId="2" borderId="0" xfId="1" applyFont="1" applyFill="1"/>
    <xf numFmtId="0" fontId="4" fillId="2" borderId="0" xfId="1" applyFont="1" applyFill="1" applyAlignment="1">
      <alignment wrapText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/>
      <protection hidden="1"/>
    </xf>
    <xf numFmtId="41" fontId="4" fillId="2" borderId="0" xfId="1" applyNumberFormat="1" applyFont="1" applyFill="1" applyAlignment="1">
      <alignment vertical="center"/>
    </xf>
    <xf numFmtId="166" fontId="2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1" xfId="1" applyNumberFormat="1" applyFont="1" applyFill="1" applyBorder="1" applyAlignment="1" applyProtection="1">
      <alignment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tabSelected="1" view="pageBreakPreview" zoomScaleNormal="100" zoomScaleSheetLayoutView="100" workbookViewId="0">
      <selection activeCell="A2" sqref="A2"/>
    </sheetView>
  </sheetViews>
  <sheetFormatPr defaultColWidth="9.140625" defaultRowHeight="15.75" x14ac:dyDescent="0.25"/>
  <cols>
    <col min="1" max="2" width="9.140625" style="16"/>
    <col min="3" max="3" width="64.5703125" style="21" customWidth="1"/>
    <col min="4" max="5" width="14" style="19" customWidth="1"/>
    <col min="6" max="6" width="13.42578125" style="19" customWidth="1"/>
    <col min="7" max="7" width="14" style="19" customWidth="1"/>
    <col min="8" max="8" width="11.28515625" style="19" customWidth="1"/>
    <col min="9" max="9" width="11.85546875" style="19" customWidth="1"/>
    <col min="10" max="233" width="9.140625" style="16" customWidth="1"/>
    <col min="234" max="16384" width="9.140625" style="16"/>
  </cols>
  <sheetData>
    <row r="1" spans="1:9" ht="15" customHeight="1" x14ac:dyDescent="0.25">
      <c r="A1" s="28" t="s">
        <v>36</v>
      </c>
      <c r="B1" s="28"/>
      <c r="C1" s="28"/>
      <c r="D1" s="28"/>
      <c r="E1" s="28"/>
      <c r="F1" s="28"/>
      <c r="G1" s="28"/>
      <c r="H1" s="28"/>
      <c r="I1" s="28"/>
    </row>
    <row r="2" spans="1:9" ht="15" customHeight="1" x14ac:dyDescent="0.25">
      <c r="A2" s="14"/>
      <c r="B2" s="14"/>
      <c r="C2" s="14"/>
      <c r="D2" s="14"/>
      <c r="E2" s="14"/>
      <c r="F2" s="14"/>
      <c r="G2" s="14"/>
      <c r="H2" s="14"/>
      <c r="I2" s="14"/>
    </row>
    <row r="3" spans="1:9" ht="33" customHeight="1" x14ac:dyDescent="0.25">
      <c r="A3" s="31" t="s">
        <v>34</v>
      </c>
      <c r="B3" s="31"/>
      <c r="C3" s="31"/>
      <c r="D3" s="31"/>
      <c r="E3" s="31"/>
      <c r="F3" s="31"/>
      <c r="G3" s="31"/>
      <c r="H3" s="31"/>
      <c r="I3" s="31"/>
    </row>
    <row r="4" spans="1:9" ht="26.25" customHeight="1" x14ac:dyDescent="0.25">
      <c r="A4" s="15"/>
      <c r="B4" s="15"/>
      <c r="C4" s="17"/>
      <c r="D4" s="18"/>
      <c r="E4" s="18"/>
      <c r="I4" s="8" t="s">
        <v>31</v>
      </c>
    </row>
    <row r="5" spans="1:9" ht="46.5" customHeight="1" x14ac:dyDescent="0.25">
      <c r="A5" s="32" t="s">
        <v>18</v>
      </c>
      <c r="B5" s="32"/>
      <c r="C5" s="29" t="s">
        <v>19</v>
      </c>
      <c r="D5" s="30" t="s">
        <v>32</v>
      </c>
      <c r="E5" s="30"/>
      <c r="F5" s="30" t="s">
        <v>35</v>
      </c>
      <c r="G5" s="30"/>
      <c r="H5" s="30" t="s">
        <v>27</v>
      </c>
      <c r="I5" s="30"/>
    </row>
    <row r="6" spans="1:9" ht="117.75" customHeight="1" x14ac:dyDescent="0.25">
      <c r="A6" s="13" t="s">
        <v>20</v>
      </c>
      <c r="B6" s="13" t="s">
        <v>17</v>
      </c>
      <c r="C6" s="29"/>
      <c r="D6" s="12" t="s">
        <v>28</v>
      </c>
      <c r="E6" s="12" t="s">
        <v>16</v>
      </c>
      <c r="F6" s="12" t="s">
        <v>28</v>
      </c>
      <c r="G6" s="12" t="s">
        <v>16</v>
      </c>
      <c r="H6" s="12" t="s">
        <v>28</v>
      </c>
      <c r="I6" s="12" t="s">
        <v>16</v>
      </c>
    </row>
    <row r="7" spans="1:9" s="25" customFormat="1" ht="14.25" customHeight="1" x14ac:dyDescent="0.25">
      <c r="A7" s="7">
        <v>1</v>
      </c>
      <c r="B7" s="7">
        <v>2</v>
      </c>
      <c r="C7" s="9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24.75" customHeight="1" x14ac:dyDescent="0.25">
      <c r="A8" s="1">
        <v>1</v>
      </c>
      <c r="B8" s="2" t="s">
        <v>1</v>
      </c>
      <c r="C8" s="4" t="s">
        <v>15</v>
      </c>
      <c r="D8" s="22">
        <v>253546.2</v>
      </c>
      <c r="E8" s="22">
        <v>2956</v>
      </c>
      <c r="F8" s="22">
        <f>F9+F10+F11+F12</f>
        <v>201596.5</v>
      </c>
      <c r="G8" s="22">
        <f>G9+G10+G11+G12</f>
        <v>2956</v>
      </c>
      <c r="H8" s="27">
        <f>F8*100/D8</f>
        <v>79.510755830692787</v>
      </c>
      <c r="I8" s="27">
        <f>G8*100/E8</f>
        <v>100</v>
      </c>
    </row>
    <row r="9" spans="1:9" ht="34.5" customHeight="1" x14ac:dyDescent="0.25">
      <c r="A9" s="2">
        <v>1</v>
      </c>
      <c r="B9" s="2">
        <v>2</v>
      </c>
      <c r="C9" s="5" t="s">
        <v>26</v>
      </c>
      <c r="D9" s="23">
        <v>4028.8</v>
      </c>
      <c r="E9" s="23">
        <v>0</v>
      </c>
      <c r="F9" s="23">
        <v>3982.4</v>
      </c>
      <c r="G9" s="23">
        <v>0</v>
      </c>
      <c r="H9" s="26">
        <f t="shared" ref="H9:H22" si="0">F9*100/D9</f>
        <v>98.848292295472589</v>
      </c>
      <c r="I9" s="26" t="s">
        <v>33</v>
      </c>
    </row>
    <row r="10" spans="1:9" ht="51.75" customHeight="1" x14ac:dyDescent="0.25">
      <c r="A10" s="2">
        <v>1</v>
      </c>
      <c r="B10" s="2">
        <v>4</v>
      </c>
      <c r="C10" s="6" t="s">
        <v>14</v>
      </c>
      <c r="D10" s="23">
        <v>94251.4</v>
      </c>
      <c r="E10" s="23">
        <v>2956</v>
      </c>
      <c r="F10" s="23">
        <v>92295.7</v>
      </c>
      <c r="G10" s="23">
        <v>2956</v>
      </c>
      <c r="H10" s="26">
        <f t="shared" si="0"/>
        <v>97.92501755942088</v>
      </c>
      <c r="I10" s="26">
        <f t="shared" ref="I10:I20" si="1">G10*100/E10</f>
        <v>100</v>
      </c>
    </row>
    <row r="11" spans="1:9" ht="20.25" customHeight="1" x14ac:dyDescent="0.25">
      <c r="A11" s="2">
        <v>1</v>
      </c>
      <c r="B11" s="2">
        <v>11</v>
      </c>
      <c r="C11" s="5" t="s">
        <v>29</v>
      </c>
      <c r="D11" s="23">
        <v>50</v>
      </c>
      <c r="E11" s="23">
        <v>0</v>
      </c>
      <c r="F11" s="23">
        <v>0</v>
      </c>
      <c r="G11" s="23">
        <v>0</v>
      </c>
      <c r="H11" s="26" t="s">
        <v>33</v>
      </c>
      <c r="I11" s="26" t="s">
        <v>33</v>
      </c>
    </row>
    <row r="12" spans="1:9" ht="17.25" customHeight="1" x14ac:dyDescent="0.25">
      <c r="A12" s="2">
        <v>1</v>
      </c>
      <c r="B12" s="2">
        <v>13</v>
      </c>
      <c r="C12" s="6" t="s">
        <v>13</v>
      </c>
      <c r="D12" s="23">
        <v>154575.20000000001</v>
      </c>
      <c r="E12" s="23">
        <v>0</v>
      </c>
      <c r="F12" s="23">
        <v>105318.39999999999</v>
      </c>
      <c r="G12" s="23">
        <v>0</v>
      </c>
      <c r="H12" s="26">
        <f t="shared" si="0"/>
        <v>68.134086192351674</v>
      </c>
      <c r="I12" s="26" t="s">
        <v>33</v>
      </c>
    </row>
    <row r="13" spans="1:9" s="20" customFormat="1" ht="23.25" customHeight="1" x14ac:dyDescent="0.25">
      <c r="A13" s="1">
        <v>2</v>
      </c>
      <c r="B13" s="2" t="s">
        <v>1</v>
      </c>
      <c r="C13" s="4" t="s">
        <v>12</v>
      </c>
      <c r="D13" s="22">
        <v>170</v>
      </c>
      <c r="E13" s="22">
        <v>0</v>
      </c>
      <c r="F13" s="22">
        <v>0</v>
      </c>
      <c r="G13" s="22">
        <v>0</v>
      </c>
      <c r="H13" s="26" t="s">
        <v>33</v>
      </c>
      <c r="I13" s="26" t="s">
        <v>33</v>
      </c>
    </row>
    <row r="14" spans="1:9" ht="19.5" customHeight="1" x14ac:dyDescent="0.25">
      <c r="A14" s="2">
        <v>2</v>
      </c>
      <c r="B14" s="2">
        <v>4</v>
      </c>
      <c r="C14" s="5" t="s">
        <v>11</v>
      </c>
      <c r="D14" s="23">
        <v>170</v>
      </c>
      <c r="E14" s="23">
        <v>0</v>
      </c>
      <c r="F14" s="23">
        <v>0</v>
      </c>
      <c r="G14" s="23">
        <v>0</v>
      </c>
      <c r="H14" s="26" t="s">
        <v>33</v>
      </c>
      <c r="I14" s="26" t="s">
        <v>33</v>
      </c>
    </row>
    <row r="15" spans="1:9" ht="36" customHeight="1" x14ac:dyDescent="0.25">
      <c r="A15" s="1">
        <v>3</v>
      </c>
      <c r="B15" s="2" t="s">
        <v>1</v>
      </c>
      <c r="C15" s="4" t="s">
        <v>10</v>
      </c>
      <c r="D15" s="22">
        <v>541.70000000000005</v>
      </c>
      <c r="E15" s="22">
        <f t="shared" ref="E15:G15" si="2">E16</f>
        <v>0</v>
      </c>
      <c r="F15" s="22">
        <v>0</v>
      </c>
      <c r="G15" s="22">
        <f t="shared" si="2"/>
        <v>0</v>
      </c>
      <c r="H15" s="26" t="s">
        <v>33</v>
      </c>
      <c r="I15" s="26" t="s">
        <v>33</v>
      </c>
    </row>
    <row r="16" spans="1:9" ht="31.5" customHeight="1" x14ac:dyDescent="0.25">
      <c r="A16" s="2">
        <v>3</v>
      </c>
      <c r="B16" s="2">
        <v>10</v>
      </c>
      <c r="C16" s="6" t="s">
        <v>25</v>
      </c>
      <c r="D16" s="23">
        <v>541.70000000000005</v>
      </c>
      <c r="E16" s="23">
        <v>0</v>
      </c>
      <c r="F16" s="23">
        <v>0</v>
      </c>
      <c r="G16" s="23">
        <v>0</v>
      </c>
      <c r="H16" s="26" t="s">
        <v>33</v>
      </c>
      <c r="I16" s="26" t="s">
        <v>33</v>
      </c>
    </row>
    <row r="17" spans="1:9" ht="33" customHeight="1" x14ac:dyDescent="0.25">
      <c r="A17" s="1">
        <v>4</v>
      </c>
      <c r="B17" s="1"/>
      <c r="C17" s="4" t="s">
        <v>21</v>
      </c>
      <c r="D17" s="22">
        <v>66379.5</v>
      </c>
      <c r="E17" s="22">
        <v>60001</v>
      </c>
      <c r="F17" s="22">
        <v>62916.3</v>
      </c>
      <c r="G17" s="22">
        <v>57639.1</v>
      </c>
      <c r="H17" s="27">
        <f t="shared" si="0"/>
        <v>94.78272659480713</v>
      </c>
      <c r="I17" s="27">
        <f t="shared" si="1"/>
        <v>96.06356560723988</v>
      </c>
    </row>
    <row r="18" spans="1:9" ht="27.75" customHeight="1" x14ac:dyDescent="0.25">
      <c r="A18" s="2">
        <v>4</v>
      </c>
      <c r="B18" s="2">
        <v>9</v>
      </c>
      <c r="C18" s="5" t="s">
        <v>22</v>
      </c>
      <c r="D18" s="23">
        <v>66379.5</v>
      </c>
      <c r="E18" s="23">
        <v>60001</v>
      </c>
      <c r="F18" s="23">
        <v>62916.3</v>
      </c>
      <c r="G18" s="23">
        <v>57639.1</v>
      </c>
      <c r="H18" s="26">
        <f t="shared" si="0"/>
        <v>94.78272659480713</v>
      </c>
      <c r="I18" s="26">
        <f t="shared" si="1"/>
        <v>96.06356560723988</v>
      </c>
    </row>
    <row r="19" spans="1:9" ht="23.25" customHeight="1" x14ac:dyDescent="0.25">
      <c r="A19" s="1">
        <v>5</v>
      </c>
      <c r="B19" s="2" t="s">
        <v>1</v>
      </c>
      <c r="C19" s="4" t="s">
        <v>9</v>
      </c>
      <c r="D19" s="22">
        <v>247320.3</v>
      </c>
      <c r="E19" s="22">
        <v>40491.9</v>
      </c>
      <c r="F19" s="22">
        <v>212238.2</v>
      </c>
      <c r="G19" s="22">
        <v>38964.5</v>
      </c>
      <c r="H19" s="27">
        <f t="shared" si="0"/>
        <v>85.815115055254267</v>
      </c>
      <c r="I19" s="27">
        <f t="shared" si="1"/>
        <v>96.227887552819197</v>
      </c>
    </row>
    <row r="20" spans="1:9" ht="27" customHeight="1" x14ac:dyDescent="0.25">
      <c r="A20" s="2">
        <v>5</v>
      </c>
      <c r="B20" s="2">
        <v>3</v>
      </c>
      <c r="C20" s="5" t="s">
        <v>8</v>
      </c>
      <c r="D20" s="23">
        <v>247320.3</v>
      </c>
      <c r="E20" s="23">
        <v>40491.9</v>
      </c>
      <c r="F20" s="23">
        <v>212238.3</v>
      </c>
      <c r="G20" s="23">
        <v>38964.5</v>
      </c>
      <c r="H20" s="26">
        <f t="shared" si="0"/>
        <v>85.815155488651769</v>
      </c>
      <c r="I20" s="26">
        <f t="shared" si="1"/>
        <v>96.227887552819197</v>
      </c>
    </row>
    <row r="21" spans="1:9" s="20" customFormat="1" x14ac:dyDescent="0.25">
      <c r="A21" s="1">
        <v>7</v>
      </c>
      <c r="B21" s="1" t="s">
        <v>1</v>
      </c>
      <c r="C21" s="4" t="s">
        <v>7</v>
      </c>
      <c r="D21" s="22">
        <v>712</v>
      </c>
      <c r="E21" s="22">
        <v>0</v>
      </c>
      <c r="F21" s="22">
        <v>35</v>
      </c>
      <c r="G21" s="22">
        <v>0</v>
      </c>
      <c r="H21" s="27">
        <f t="shared" si="0"/>
        <v>4.915730337078652</v>
      </c>
      <c r="I21" s="27" t="s">
        <v>33</v>
      </c>
    </row>
    <row r="22" spans="1:9" ht="36" customHeight="1" x14ac:dyDescent="0.25">
      <c r="A22" s="2">
        <v>7</v>
      </c>
      <c r="B22" s="2">
        <v>5</v>
      </c>
      <c r="C22" s="5" t="s">
        <v>30</v>
      </c>
      <c r="D22" s="23">
        <v>412</v>
      </c>
      <c r="E22" s="23">
        <v>0</v>
      </c>
      <c r="F22" s="23">
        <v>35</v>
      </c>
      <c r="G22" s="23">
        <v>0</v>
      </c>
      <c r="H22" s="26">
        <f t="shared" si="0"/>
        <v>8.4951456310679614</v>
      </c>
      <c r="I22" s="26" t="s">
        <v>33</v>
      </c>
    </row>
    <row r="23" spans="1:9" ht="36" customHeight="1" x14ac:dyDescent="0.25">
      <c r="A23" s="2">
        <v>7</v>
      </c>
      <c r="B23" s="2">
        <v>7</v>
      </c>
      <c r="C23" s="5" t="s">
        <v>6</v>
      </c>
      <c r="D23" s="23">
        <v>300</v>
      </c>
      <c r="E23" s="23">
        <v>0</v>
      </c>
      <c r="F23" s="23">
        <v>0</v>
      </c>
      <c r="G23" s="23">
        <v>0</v>
      </c>
      <c r="H23" s="26" t="s">
        <v>33</v>
      </c>
      <c r="I23" s="26" t="s">
        <v>33</v>
      </c>
    </row>
    <row r="24" spans="1:9" ht="33.75" customHeight="1" x14ac:dyDescent="0.25">
      <c r="A24" s="1">
        <v>8</v>
      </c>
      <c r="B24" s="1" t="s">
        <v>1</v>
      </c>
      <c r="C24" s="4" t="s">
        <v>5</v>
      </c>
      <c r="D24" s="22">
        <f>D25</f>
        <v>600</v>
      </c>
      <c r="E24" s="22">
        <v>0</v>
      </c>
      <c r="F24" s="22">
        <f>F25</f>
        <v>0</v>
      </c>
      <c r="G24" s="22">
        <v>0</v>
      </c>
      <c r="H24" s="27" t="s">
        <v>33</v>
      </c>
      <c r="I24" s="27" t="s">
        <v>33</v>
      </c>
    </row>
    <row r="25" spans="1:9" ht="24.75" customHeight="1" x14ac:dyDescent="0.25">
      <c r="A25" s="2">
        <v>8</v>
      </c>
      <c r="B25" s="2">
        <v>4</v>
      </c>
      <c r="C25" s="5" t="s">
        <v>4</v>
      </c>
      <c r="D25" s="23">
        <v>600</v>
      </c>
      <c r="E25" s="23">
        <v>0</v>
      </c>
      <c r="F25" s="23">
        <v>0</v>
      </c>
      <c r="G25" s="23">
        <v>0</v>
      </c>
      <c r="H25" s="26" t="s">
        <v>33</v>
      </c>
      <c r="I25" s="26" t="s">
        <v>33</v>
      </c>
    </row>
    <row r="26" spans="1:9" s="20" customFormat="1" ht="15" customHeight="1" x14ac:dyDescent="0.25">
      <c r="A26" s="1">
        <v>10</v>
      </c>
      <c r="B26" s="1"/>
      <c r="C26" s="4" t="s">
        <v>23</v>
      </c>
      <c r="D26" s="22">
        <f>D27</f>
        <v>1400</v>
      </c>
      <c r="E26" s="22">
        <f t="shared" ref="E26:G26" si="3">E27</f>
        <v>0</v>
      </c>
      <c r="F26" s="24">
        <v>1244.8</v>
      </c>
      <c r="G26" s="24">
        <f t="shared" si="3"/>
        <v>0</v>
      </c>
      <c r="H26" s="27">
        <f t="shared" ref="H26:H30" si="4">F26*100/D26</f>
        <v>88.914285714285711</v>
      </c>
      <c r="I26" s="27" t="s">
        <v>33</v>
      </c>
    </row>
    <row r="27" spans="1:9" ht="20.25" customHeight="1" x14ac:dyDescent="0.25">
      <c r="A27" s="2">
        <v>10</v>
      </c>
      <c r="B27" s="2">
        <v>1</v>
      </c>
      <c r="C27" s="6" t="s">
        <v>24</v>
      </c>
      <c r="D27" s="23">
        <v>1400</v>
      </c>
      <c r="E27" s="23">
        <v>0</v>
      </c>
      <c r="F27" s="26">
        <v>1244.8</v>
      </c>
      <c r="G27" s="26">
        <v>0</v>
      </c>
      <c r="H27" s="26">
        <f t="shared" si="4"/>
        <v>88.914285714285711</v>
      </c>
      <c r="I27" s="26" t="s">
        <v>33</v>
      </c>
    </row>
    <row r="28" spans="1:9" s="3" customFormat="1" x14ac:dyDescent="0.25">
      <c r="A28" s="1">
        <v>11</v>
      </c>
      <c r="B28" s="1" t="s">
        <v>1</v>
      </c>
      <c r="C28" s="4" t="s">
        <v>3</v>
      </c>
      <c r="D28" s="22">
        <f>D29</f>
        <v>4100</v>
      </c>
      <c r="E28" s="22">
        <v>0</v>
      </c>
      <c r="F28" s="27">
        <v>3380.4</v>
      </c>
      <c r="G28" s="27">
        <v>0</v>
      </c>
      <c r="H28" s="27">
        <f t="shared" si="4"/>
        <v>82.448780487804882</v>
      </c>
      <c r="I28" s="27" t="s">
        <v>33</v>
      </c>
    </row>
    <row r="29" spans="1:9" s="3" customFormat="1" x14ac:dyDescent="0.25">
      <c r="A29" s="2">
        <v>11</v>
      </c>
      <c r="B29" s="2">
        <v>1</v>
      </c>
      <c r="C29" s="6" t="s">
        <v>2</v>
      </c>
      <c r="D29" s="23">
        <v>4100</v>
      </c>
      <c r="E29" s="23">
        <v>0</v>
      </c>
      <c r="F29" s="26">
        <v>3380.4</v>
      </c>
      <c r="G29" s="26">
        <v>0</v>
      </c>
      <c r="H29" s="26">
        <f t="shared" si="4"/>
        <v>82.448780487804882</v>
      </c>
      <c r="I29" s="26" t="s">
        <v>33</v>
      </c>
    </row>
    <row r="30" spans="1:9" s="3" customFormat="1" x14ac:dyDescent="0.25">
      <c r="A30" s="10"/>
      <c r="B30" s="10"/>
      <c r="C30" s="11" t="s">
        <v>0</v>
      </c>
      <c r="D30" s="24">
        <f>D8+D13+D15+D17+D19+D21+D24+D26+D28</f>
        <v>574769.69999999995</v>
      </c>
      <c r="E30" s="24">
        <f>E28+E26+E24+E21+E19+E17+E15+E13+E8</f>
        <v>103448.9</v>
      </c>
      <c r="F30" s="27">
        <f>F8+F13+F15+F17+F19+F21+F24+F26+F28</f>
        <v>481411.2</v>
      </c>
      <c r="G30" s="27">
        <f>G28+G26+G24+G21+G19+G17+G15+G13+G8</f>
        <v>99559.6</v>
      </c>
      <c r="H30" s="27">
        <f t="shared" si="4"/>
        <v>83.757233549367697</v>
      </c>
      <c r="I30" s="27">
        <f t="shared" ref="I30" si="5">G30*100/E30</f>
        <v>96.240366016458367</v>
      </c>
    </row>
  </sheetData>
  <mergeCells count="7">
    <mergeCell ref="A1:I1"/>
    <mergeCell ref="C5:C6"/>
    <mergeCell ref="F5:G5"/>
    <mergeCell ref="H5:I5"/>
    <mergeCell ref="A3:I3"/>
    <mergeCell ref="A5:B5"/>
    <mergeCell ref="D5:E5"/>
  </mergeCells>
  <pageMargins left="0.59055118110236204" right="0.39370078740157499" top="0.59055118110236204" bottom="0.59055118110236204" header="0.275590546487823" footer="0.275590546487823"/>
  <pageSetup paperSize="9" scale="57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Тананыгина Оксана Игоревна</cp:lastModifiedBy>
  <cp:lastPrinted>2024-07-09T07:39:46Z</cp:lastPrinted>
  <dcterms:created xsi:type="dcterms:W3CDTF">2016-08-23T06:46:39Z</dcterms:created>
  <dcterms:modified xsi:type="dcterms:W3CDTF">2025-03-04T07:22:34Z</dcterms:modified>
</cp:coreProperties>
</file>