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Депутатам, в прокуратуру\"/>
    </mc:Choice>
  </mc:AlternateContent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Новый_7!$A$6:$G$6</definedName>
    <definedName name="_xlnm.Print_Titles" localSheetId="0">Новый_7!$4:$6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I18" i="2"/>
  <c r="I19" i="2"/>
  <c r="I20" i="2"/>
  <c r="I21" i="2"/>
  <c r="I22" i="2"/>
  <c r="H18" i="2"/>
  <c r="H19" i="2"/>
  <c r="H20" i="2"/>
  <c r="H21" i="2"/>
  <c r="F18" i="2"/>
  <c r="F19" i="2"/>
  <c r="F20" i="2"/>
  <c r="F21" i="2"/>
  <c r="I7" i="2"/>
  <c r="H7" i="2"/>
  <c r="H8" i="2"/>
  <c r="J13" i="2"/>
  <c r="J14" i="2"/>
  <c r="J15" i="2"/>
  <c r="J16" i="2"/>
  <c r="J17" i="2"/>
  <c r="I8" i="2"/>
  <c r="H9" i="2"/>
  <c r="I10" i="2"/>
  <c r="H10" i="2"/>
  <c r="I11" i="2"/>
  <c r="H11" i="2"/>
  <c r="K19" i="2" l="1"/>
  <c r="K20" i="2"/>
  <c r="K21" i="2"/>
  <c r="K22" i="2"/>
  <c r="K23" i="2"/>
  <c r="K18" i="2"/>
  <c r="K8" i="2"/>
  <c r="K9" i="2"/>
  <c r="K10" i="2"/>
  <c r="K11" i="2"/>
  <c r="K12" i="2"/>
  <c r="K7" i="2"/>
  <c r="J8" i="2"/>
  <c r="J9" i="2"/>
  <c r="J10" i="2"/>
  <c r="J11" i="2"/>
  <c r="J12" i="2"/>
  <c r="J7" i="2"/>
  <c r="J22" i="2"/>
  <c r="J23" i="2"/>
  <c r="J24" i="2" l="1"/>
  <c r="J25" i="2"/>
  <c r="G26" i="2" l="1"/>
  <c r="I16" i="2"/>
  <c r="I15" i="2"/>
  <c r="I14" i="2" s="1"/>
  <c r="I13" i="2" s="1"/>
  <c r="H15" i="2"/>
  <c r="H14" i="2" s="1"/>
  <c r="H13" i="2" s="1"/>
  <c r="H26" i="2" s="1"/>
  <c r="G16" i="2"/>
  <c r="G15" i="2" s="1"/>
  <c r="G14" i="2" s="1"/>
  <c r="G13" i="2" s="1"/>
  <c r="F16" i="2"/>
  <c r="F15" i="2" s="1"/>
  <c r="F14" i="2" s="1"/>
  <c r="F13" i="2" s="1"/>
  <c r="J18" i="2" l="1"/>
  <c r="J21" i="2"/>
  <c r="J19" i="2"/>
  <c r="J20" i="2"/>
  <c r="J26" i="2" l="1"/>
  <c r="I26" i="2" l="1"/>
  <c r="K26" i="2" s="1"/>
</calcChain>
</file>

<file path=xl/sharedStrings.xml><?xml version="1.0" encoding="utf-8"?>
<sst xmlns="http://schemas.openxmlformats.org/spreadsheetml/2006/main" count="51" uniqueCount="28">
  <si>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</si>
  <si>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</si>
  <si>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</si>
  <si>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ЖИЛИЩНО-КОММУНАЛЬНОЕ ХОЗЯЙСТВО</t>
  </si>
  <si>
    <t>Благоустройство</t>
  </si>
  <si>
    <t>в том числе средства вышесто-ящих бюджетов</t>
  </si>
  <si>
    <t>Всего</t>
  </si>
  <si>
    <t>вид расхо-дов</t>
  </si>
  <si>
    <t>целевая статья</t>
  </si>
  <si>
    <t>под-раздел</t>
  </si>
  <si>
    <t>раз-дел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</si>
  <si>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</si>
  <si>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</si>
  <si>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</si>
  <si>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>К200000000</t>
  </si>
  <si>
    <t>К100000000</t>
  </si>
  <si>
    <t>Процент исполнения, %</t>
  </si>
  <si>
    <t>Утверждено на 2024 год с учетом изменений</t>
  </si>
  <si>
    <t>Муниципальная программа "Комфортная городская среда" на 2018-2030 годы</t>
  </si>
  <si>
    <t>НАЦИОНАЛЬНАЯ ЭКОНОМИКА</t>
  </si>
  <si>
    <t>Дорожное хозяйство (дорожные фонды)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</si>
  <si>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</si>
  <si>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</si>
  <si>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</si>
  <si>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-</t>
  </si>
  <si>
    <t xml:space="preserve">Информация по объемам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за 2024 год </t>
  </si>
  <si>
    <t>Исполнено за 2024 год</t>
  </si>
  <si>
    <t xml:space="preserve">              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</si>
</sst>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#,##0.0;\-#,##0.0;0.0"/>
    <numFmt numFmtId="166" formatCode="000"/>
    <numFmt numFmtId="167" formatCode="00"/>
    <numFmt numFmtId="168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6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/>
    <xf numFmtId="0" fontId="9" fillId="2" borderId="0" xfId="1" applyNumberFormat="1" applyFont="1" applyFill="1" applyAlignment="1" applyProtection="1">
      <alignment horizontal="centerContinuous"/>
      <protection hidden="1"/>
    </xf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alignment horizontal="right"/>
      <protection hidden="1"/>
    </xf>
    <xf numFmtId="0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167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protection hidden="1"/>
    </xf>
    <xf numFmtId="0" fontId="5" fillId="2" borderId="3" xfId="1" applyNumberFormat="1" applyFont="1" applyFill="1" applyBorder="1" applyAlignment="1" applyProtection="1">
      <alignment vertical="top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5" fillId="2" borderId="0" xfId="1" applyNumberFormat="1" applyFont="1" applyFill="1" applyAlignment="1" applyProtection="1">
      <protection hidden="1"/>
    </xf>
    <xf numFmtId="0" fontId="9" fillId="2" borderId="0" xfId="1" applyFont="1" applyFill="1"/>
    <xf numFmtId="165" fontId="2" fillId="2" borderId="3" xfId="1" applyNumberFormat="1" applyFont="1" applyFill="1" applyBorder="1" applyAlignment="1" applyProtection="1">
      <alignment vertical="center" wrapText="1"/>
      <protection hidden="1"/>
    </xf>
    <xf numFmtId="165" fontId="2" fillId="2" borderId="2" xfId="1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4" fontId="5" fillId="2" borderId="2" xfId="1" applyNumberFormat="1" applyFont="1" applyFill="1" applyBorder="1" applyAlignment="1" applyProtection="1">
      <alignment vertical="center"/>
      <protection hidden="1"/>
    </xf>
    <xf numFmtId="167" fontId="11" fillId="2" borderId="3" xfId="1" applyNumberFormat="1" applyFont="1" applyFill="1" applyBorder="1" applyAlignment="1" applyProtection="1">
      <alignment horizontal="center" vertical="center"/>
      <protection hidden="1"/>
    </xf>
    <xf numFmtId="166" fontId="11" fillId="2" borderId="3" xfId="1" applyNumberFormat="1" applyFont="1" applyFill="1" applyBorder="1" applyAlignment="1" applyProtection="1">
      <alignment horizontal="center" vertical="center"/>
      <protection hidden="1"/>
    </xf>
    <xf numFmtId="0" fontId="12" fillId="2" borderId="2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5" fontId="3" fillId="2" borderId="3" xfId="1" applyNumberFormat="1" applyFont="1" applyFill="1" applyBorder="1" applyAlignment="1" applyProtection="1">
      <alignment vertical="center" wrapText="1"/>
      <protection hidden="1"/>
    </xf>
    <xf numFmtId="165" fontId="3" fillId="2" borderId="2" xfId="1" applyNumberFormat="1" applyFont="1" applyFill="1" applyBorder="1" applyAlignment="1" applyProtection="1">
      <alignment vertical="center" wrapText="1"/>
      <protection hidden="1"/>
    </xf>
    <xf numFmtId="166" fontId="3" fillId="2" borderId="3" xfId="1" applyNumberFormat="1" applyFont="1" applyFill="1" applyBorder="1" applyAlignment="1" applyProtection="1">
      <alignment horizontal="center" vertical="center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3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164" fontId="5" fillId="2" borderId="1" xfId="1" applyNumberFormat="1" applyFont="1" applyFill="1" applyBorder="1" applyAlignment="1" applyProtection="1">
      <alignment vertical="center"/>
      <protection hidden="1"/>
    </xf>
    <xf numFmtId="0" fontId="9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6" fillId="2" borderId="0" xfId="3" applyFont="1" applyFill="1" applyAlignment="1">
      <alignment horizontal="right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A2" sqref="A2:K2"/>
    </sheetView>
  </sheetViews>
  <sheetFormatPr defaultColWidth="9.28515625" defaultRowHeight="12.75" x14ac:dyDescent="0.2"/>
  <cols>
    <col min="1" max="1" width="7.28515625" style="3" customWidth="1"/>
    <col min="2" max="2" width="9" style="3" customWidth="1"/>
    <col min="3" max="3" width="12.42578125" style="3" customWidth="1"/>
    <col min="4" max="4" width="8.28515625" style="3" customWidth="1"/>
    <col min="5" max="5" width="54.28515625" style="3" customWidth="1"/>
    <col min="6" max="6" width="14.5703125" style="3" customWidth="1"/>
    <col min="7" max="7" width="14.140625" style="3" customWidth="1"/>
    <col min="8" max="8" width="12.85546875" style="3" customWidth="1"/>
    <col min="9" max="11" width="13" style="3" customWidth="1"/>
    <col min="12" max="240" width="9.140625" style="3" customWidth="1"/>
    <col min="241" max="16384" width="9.28515625" style="3"/>
  </cols>
  <sheetData>
    <row r="1" spans="1:11" s="2" customFormat="1" ht="16.5" customHeight="1" x14ac:dyDescent="0.25">
      <c r="A1" s="1"/>
      <c r="B1" s="1"/>
      <c r="C1" s="1"/>
      <c r="D1" s="1"/>
      <c r="E1" s="1"/>
      <c r="F1" s="56" t="s">
        <v>27</v>
      </c>
      <c r="G1" s="56"/>
      <c r="H1" s="56"/>
      <c r="I1" s="56"/>
      <c r="J1" s="56"/>
      <c r="K1" s="56"/>
    </row>
    <row r="2" spans="1:11" ht="88.5" customHeight="1" x14ac:dyDescent="0.2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" customHeight="1" x14ac:dyDescent="0.25">
      <c r="A3" s="4"/>
      <c r="B3" s="4"/>
      <c r="C3" s="4"/>
      <c r="D3" s="4"/>
      <c r="E3" s="4"/>
      <c r="F3" s="5"/>
      <c r="K3" s="6" t="s">
        <v>13</v>
      </c>
    </row>
    <row r="4" spans="1:11" ht="43.5" customHeight="1" x14ac:dyDescent="0.2">
      <c r="A4" s="53" t="s">
        <v>12</v>
      </c>
      <c r="B4" s="57"/>
      <c r="C4" s="57"/>
      <c r="D4" s="58"/>
      <c r="E4" s="53" t="s">
        <v>11</v>
      </c>
      <c r="F4" s="52" t="s">
        <v>17</v>
      </c>
      <c r="G4" s="52"/>
      <c r="H4" s="52" t="s">
        <v>26</v>
      </c>
      <c r="I4" s="52"/>
      <c r="J4" s="53" t="s">
        <v>16</v>
      </c>
      <c r="K4" s="54"/>
    </row>
    <row r="5" spans="1:11" ht="104.25" customHeight="1" x14ac:dyDescent="0.2">
      <c r="A5" s="7" t="s">
        <v>10</v>
      </c>
      <c r="B5" s="7" t="s">
        <v>9</v>
      </c>
      <c r="C5" s="7" t="s">
        <v>8</v>
      </c>
      <c r="D5" s="8" t="s">
        <v>7</v>
      </c>
      <c r="E5" s="52"/>
      <c r="F5" s="9" t="s">
        <v>6</v>
      </c>
      <c r="G5" s="10" t="s">
        <v>5</v>
      </c>
      <c r="H5" s="9" t="s">
        <v>6</v>
      </c>
      <c r="I5" s="10" t="s">
        <v>5</v>
      </c>
      <c r="J5" s="9" t="s">
        <v>6</v>
      </c>
      <c r="K5" s="10" t="s">
        <v>5</v>
      </c>
    </row>
    <row r="6" spans="1:11" ht="14.25" customHeight="1" x14ac:dyDescent="0.2">
      <c r="A6" s="11">
        <v>1</v>
      </c>
      <c r="B6" s="11">
        <v>2</v>
      </c>
      <c r="C6" s="11">
        <v>3</v>
      </c>
      <c r="D6" s="11">
        <v>4</v>
      </c>
      <c r="E6" s="12">
        <v>5</v>
      </c>
      <c r="F6" s="13">
        <v>6</v>
      </c>
      <c r="G6" s="14">
        <v>7</v>
      </c>
      <c r="H6" s="13">
        <v>8</v>
      </c>
      <c r="I6" s="14">
        <v>9</v>
      </c>
      <c r="J6" s="13">
        <v>10</v>
      </c>
      <c r="K6" s="14">
        <v>11</v>
      </c>
    </row>
    <row r="7" spans="1:11" ht="60.75" customHeight="1" x14ac:dyDescent="0.2">
      <c r="A7" s="15"/>
      <c r="B7" s="15"/>
      <c r="C7" s="37"/>
      <c r="D7" s="38"/>
      <c r="E7" s="16" t="s">
        <v>21</v>
      </c>
      <c r="F7" s="31">
        <v>61627.1</v>
      </c>
      <c r="G7" s="32">
        <v>60001</v>
      </c>
      <c r="H7" s="31">
        <f>H8+H13</f>
        <v>59221.3</v>
      </c>
      <c r="I7" s="32">
        <f>I8</f>
        <v>57639.1</v>
      </c>
      <c r="J7" s="48">
        <f>H7*100/F7</f>
        <v>96.096197938893766</v>
      </c>
      <c r="K7" s="50">
        <f>I7*100/G7</f>
        <v>96.06356560723988</v>
      </c>
    </row>
    <row r="8" spans="1:11" ht="27" customHeight="1" x14ac:dyDescent="0.2">
      <c r="A8" s="15">
        <v>4</v>
      </c>
      <c r="B8" s="15"/>
      <c r="C8" s="37"/>
      <c r="D8" s="38"/>
      <c r="E8" s="41" t="s">
        <v>19</v>
      </c>
      <c r="F8" s="31">
        <v>60607.1</v>
      </c>
      <c r="G8" s="32">
        <v>60001</v>
      </c>
      <c r="H8" s="31">
        <f>H9</f>
        <v>58221.3</v>
      </c>
      <c r="I8" s="32">
        <f>I9</f>
        <v>57639.1</v>
      </c>
      <c r="J8" s="48">
        <f t="shared" ref="J8:J12" si="0">H8*100/F8</f>
        <v>96.063497511017687</v>
      </c>
      <c r="K8" s="50">
        <f t="shared" ref="K8:K12" si="1">I8*100/G8</f>
        <v>96.06356560723988</v>
      </c>
    </row>
    <row r="9" spans="1:11" ht="27.75" customHeight="1" x14ac:dyDescent="0.2">
      <c r="A9" s="42">
        <v>4</v>
      </c>
      <c r="B9" s="42">
        <v>9</v>
      </c>
      <c r="C9" s="37"/>
      <c r="D9" s="38"/>
      <c r="E9" s="44" t="s">
        <v>20</v>
      </c>
      <c r="F9" s="45">
        <v>60607.1</v>
      </c>
      <c r="G9" s="46">
        <v>60001</v>
      </c>
      <c r="H9" s="45">
        <f>H10</f>
        <v>58221.3</v>
      </c>
      <c r="I9" s="46">
        <v>57639.1</v>
      </c>
      <c r="J9" s="48">
        <f t="shared" si="0"/>
        <v>96.063497511017687</v>
      </c>
      <c r="K9" s="50">
        <f t="shared" si="1"/>
        <v>96.06356560723988</v>
      </c>
    </row>
    <row r="10" spans="1:11" ht="52.5" customHeight="1" x14ac:dyDescent="0.2">
      <c r="A10" s="42">
        <v>4</v>
      </c>
      <c r="B10" s="42">
        <v>9</v>
      </c>
      <c r="C10" s="42" t="s">
        <v>14</v>
      </c>
      <c r="D10" s="38"/>
      <c r="E10" s="43" t="s">
        <v>21</v>
      </c>
      <c r="F10" s="45">
        <v>60607.1</v>
      </c>
      <c r="G10" s="46">
        <v>60001</v>
      </c>
      <c r="H10" s="45">
        <f>H11</f>
        <v>58221.3</v>
      </c>
      <c r="I10" s="46">
        <f>I11</f>
        <v>57639.1</v>
      </c>
      <c r="J10" s="48">
        <f t="shared" si="0"/>
        <v>96.063497511017687</v>
      </c>
      <c r="K10" s="50">
        <f t="shared" si="1"/>
        <v>96.06356560723988</v>
      </c>
    </row>
    <row r="11" spans="1:11" ht="39" customHeight="1" x14ac:dyDescent="0.2">
      <c r="A11" s="42">
        <v>4</v>
      </c>
      <c r="B11" s="42">
        <v>9</v>
      </c>
      <c r="C11" s="42" t="s">
        <v>14</v>
      </c>
      <c r="D11" s="47">
        <v>200</v>
      </c>
      <c r="E11" s="43" t="s">
        <v>2</v>
      </c>
      <c r="F11" s="45">
        <v>60607.1</v>
      </c>
      <c r="G11" s="46">
        <v>60001</v>
      </c>
      <c r="H11" s="45">
        <f>H12</f>
        <v>58221.3</v>
      </c>
      <c r="I11" s="46">
        <f>I12</f>
        <v>57639.1</v>
      </c>
      <c r="J11" s="48">
        <f t="shared" si="0"/>
        <v>96.063497511017687</v>
      </c>
      <c r="K11" s="50">
        <f t="shared" si="1"/>
        <v>96.06356560723988</v>
      </c>
    </row>
    <row r="12" spans="1:11" ht="37.5" customHeight="1" x14ac:dyDescent="0.2">
      <c r="A12" s="42">
        <v>4</v>
      </c>
      <c r="B12" s="42">
        <v>9</v>
      </c>
      <c r="C12" s="42" t="s">
        <v>14</v>
      </c>
      <c r="D12" s="47">
        <v>240</v>
      </c>
      <c r="E12" s="43" t="s">
        <v>1</v>
      </c>
      <c r="F12" s="45">
        <v>60607.1</v>
      </c>
      <c r="G12" s="46">
        <v>60001</v>
      </c>
      <c r="H12" s="45">
        <v>58221.3</v>
      </c>
      <c r="I12" s="46">
        <v>57639.1</v>
      </c>
      <c r="J12" s="48">
        <f t="shared" si="0"/>
        <v>96.063497511017687</v>
      </c>
      <c r="K12" s="50">
        <f t="shared" si="1"/>
        <v>96.06356560723988</v>
      </c>
    </row>
    <row r="13" spans="1:11" ht="27.4" customHeight="1" x14ac:dyDescent="0.2">
      <c r="A13" s="17">
        <v>5</v>
      </c>
      <c r="B13" s="18"/>
      <c r="C13" s="19"/>
      <c r="D13" s="20"/>
      <c r="E13" s="21" t="s">
        <v>3</v>
      </c>
      <c r="F13" s="33">
        <f t="shared" ref="F13:G16" si="2">F14</f>
        <v>1020</v>
      </c>
      <c r="G13" s="33">
        <f t="shared" si="2"/>
        <v>0</v>
      </c>
      <c r="H13" s="33">
        <f t="shared" ref="H13:I16" si="3">H14</f>
        <v>1000</v>
      </c>
      <c r="I13" s="33">
        <f t="shared" si="3"/>
        <v>0</v>
      </c>
      <c r="J13" s="48">
        <f t="shared" ref="J13:J17" si="4">H13*100/F13</f>
        <v>98.039215686274517</v>
      </c>
      <c r="K13" s="50">
        <v>0</v>
      </c>
    </row>
    <row r="14" spans="1:11" ht="27.4" customHeight="1" x14ac:dyDescent="0.2">
      <c r="A14" s="18">
        <v>5</v>
      </c>
      <c r="B14" s="18">
        <v>3</v>
      </c>
      <c r="C14" s="19"/>
      <c r="D14" s="20"/>
      <c r="E14" s="22" t="s">
        <v>4</v>
      </c>
      <c r="F14" s="34">
        <f t="shared" si="2"/>
        <v>1020</v>
      </c>
      <c r="G14" s="34">
        <f t="shared" si="2"/>
        <v>0</v>
      </c>
      <c r="H14" s="34">
        <f t="shared" si="3"/>
        <v>1000</v>
      </c>
      <c r="I14" s="34">
        <f t="shared" si="3"/>
        <v>0</v>
      </c>
      <c r="J14" s="48">
        <f t="shared" si="4"/>
        <v>98.039215686274517</v>
      </c>
      <c r="K14" s="50">
        <v>0</v>
      </c>
    </row>
    <row r="15" spans="1:11" ht="52.5" customHeight="1" x14ac:dyDescent="0.2">
      <c r="A15" s="18">
        <v>5</v>
      </c>
      <c r="B15" s="18">
        <v>3</v>
      </c>
      <c r="C15" s="19" t="s">
        <v>14</v>
      </c>
      <c r="D15" s="20"/>
      <c r="E15" s="22" t="s">
        <v>21</v>
      </c>
      <c r="F15" s="34">
        <f t="shared" si="2"/>
        <v>1020</v>
      </c>
      <c r="G15" s="34">
        <f t="shared" si="2"/>
        <v>0</v>
      </c>
      <c r="H15" s="34">
        <f t="shared" si="3"/>
        <v>1000</v>
      </c>
      <c r="I15" s="34">
        <f t="shared" si="3"/>
        <v>0</v>
      </c>
      <c r="J15" s="48">
        <f t="shared" si="4"/>
        <v>98.039215686274517</v>
      </c>
      <c r="K15" s="50">
        <v>0</v>
      </c>
    </row>
    <row r="16" spans="1:11" ht="45.75" customHeight="1" x14ac:dyDescent="0.2">
      <c r="A16" s="18">
        <v>5</v>
      </c>
      <c r="B16" s="18">
        <v>3</v>
      </c>
      <c r="C16" s="19" t="s">
        <v>14</v>
      </c>
      <c r="D16" s="20">
        <v>200</v>
      </c>
      <c r="E16" s="22" t="s">
        <v>2</v>
      </c>
      <c r="F16" s="34">
        <f t="shared" si="2"/>
        <v>1020</v>
      </c>
      <c r="G16" s="34">
        <f t="shared" si="2"/>
        <v>0</v>
      </c>
      <c r="H16" s="34">
        <v>1000</v>
      </c>
      <c r="I16" s="34">
        <f t="shared" si="3"/>
        <v>0</v>
      </c>
      <c r="J16" s="48">
        <f t="shared" si="4"/>
        <v>98.039215686274517</v>
      </c>
      <c r="K16" s="50">
        <v>0</v>
      </c>
    </row>
    <row r="17" spans="1:11" ht="42.75" customHeight="1" x14ac:dyDescent="0.2">
      <c r="A17" s="18">
        <v>5</v>
      </c>
      <c r="B17" s="18">
        <v>3</v>
      </c>
      <c r="C17" s="19" t="s">
        <v>14</v>
      </c>
      <c r="D17" s="20">
        <v>240</v>
      </c>
      <c r="E17" s="22" t="s">
        <v>1</v>
      </c>
      <c r="F17" s="34">
        <v>1020</v>
      </c>
      <c r="G17" s="35">
        <v>0</v>
      </c>
      <c r="H17" s="34">
        <v>1000</v>
      </c>
      <c r="I17" s="35">
        <v>0</v>
      </c>
      <c r="J17" s="48">
        <f t="shared" si="4"/>
        <v>98.039215686274517</v>
      </c>
      <c r="K17" s="50">
        <v>0</v>
      </c>
    </row>
    <row r="18" spans="1:11" ht="42.75" customHeight="1" x14ac:dyDescent="0.2">
      <c r="A18" s="18"/>
      <c r="B18" s="18"/>
      <c r="C18" s="19"/>
      <c r="D18" s="23"/>
      <c r="E18" s="21" t="s">
        <v>18</v>
      </c>
      <c r="F18" s="33">
        <f>F19</f>
        <v>112146.9</v>
      </c>
      <c r="G18" s="33">
        <v>21643.7</v>
      </c>
      <c r="H18" s="33">
        <f t="shared" ref="H18:I20" si="5">H19</f>
        <v>100556.29999999999</v>
      </c>
      <c r="I18" s="33">
        <f t="shared" si="5"/>
        <v>21643.7</v>
      </c>
      <c r="J18" s="48">
        <f t="shared" ref="J18:J26" si="6">H18*100/F18</f>
        <v>89.664805714647471</v>
      </c>
      <c r="K18" s="50">
        <f>I18*100/G18</f>
        <v>100</v>
      </c>
    </row>
    <row r="19" spans="1:11" ht="23.25" customHeight="1" x14ac:dyDescent="0.2">
      <c r="A19" s="17">
        <v>5</v>
      </c>
      <c r="B19" s="18"/>
      <c r="C19" s="19"/>
      <c r="D19" s="20"/>
      <c r="E19" s="21" t="s">
        <v>3</v>
      </c>
      <c r="F19" s="33">
        <f>F20</f>
        <v>112146.9</v>
      </c>
      <c r="G19" s="33">
        <v>21643.7</v>
      </c>
      <c r="H19" s="33">
        <f t="shared" si="5"/>
        <v>100556.29999999999</v>
      </c>
      <c r="I19" s="33">
        <f t="shared" si="5"/>
        <v>21643.7</v>
      </c>
      <c r="J19" s="48">
        <f t="shared" si="6"/>
        <v>89.664805714647471</v>
      </c>
      <c r="K19" s="50">
        <f t="shared" ref="K19:K26" si="7">I19*100/G19</f>
        <v>100</v>
      </c>
    </row>
    <row r="20" spans="1:11" ht="25.5" customHeight="1" x14ac:dyDescent="0.2">
      <c r="A20" s="18">
        <v>5</v>
      </c>
      <c r="B20" s="18">
        <v>3</v>
      </c>
      <c r="C20" s="19"/>
      <c r="D20" s="20"/>
      <c r="E20" s="22" t="s">
        <v>4</v>
      </c>
      <c r="F20" s="34">
        <f>F21</f>
        <v>112146.9</v>
      </c>
      <c r="G20" s="34">
        <v>21643.7</v>
      </c>
      <c r="H20" s="34">
        <f t="shared" si="5"/>
        <v>100556.29999999999</v>
      </c>
      <c r="I20" s="34">
        <f t="shared" si="5"/>
        <v>21643.7</v>
      </c>
      <c r="J20" s="49">
        <f t="shared" si="6"/>
        <v>89.664805714647471</v>
      </c>
      <c r="K20" s="50">
        <f t="shared" si="7"/>
        <v>100</v>
      </c>
    </row>
    <row r="21" spans="1:11" ht="42.75" customHeight="1" x14ac:dyDescent="0.2">
      <c r="A21" s="18">
        <v>5</v>
      </c>
      <c r="B21" s="18">
        <v>3</v>
      </c>
      <c r="C21" s="19" t="s">
        <v>15</v>
      </c>
      <c r="D21" s="20"/>
      <c r="E21" s="22" t="s">
        <v>18</v>
      </c>
      <c r="F21" s="34">
        <f>F22+F24</f>
        <v>112146.9</v>
      </c>
      <c r="G21" s="34">
        <v>21643.7</v>
      </c>
      <c r="H21" s="34">
        <f>H22+H24</f>
        <v>100556.29999999999</v>
      </c>
      <c r="I21" s="34">
        <f>I22</f>
        <v>21643.7</v>
      </c>
      <c r="J21" s="49">
        <f t="shared" si="6"/>
        <v>89.664805714647471</v>
      </c>
      <c r="K21" s="50">
        <f t="shared" si="7"/>
        <v>100</v>
      </c>
    </row>
    <row r="22" spans="1:11" ht="42.75" customHeight="1" x14ac:dyDescent="0.2">
      <c r="A22" s="18">
        <v>5</v>
      </c>
      <c r="B22" s="18">
        <v>3</v>
      </c>
      <c r="C22" s="19" t="s">
        <v>15</v>
      </c>
      <c r="D22" s="20">
        <v>200</v>
      </c>
      <c r="E22" s="22" t="s">
        <v>2</v>
      </c>
      <c r="F22" s="34">
        <v>107724.9</v>
      </c>
      <c r="G22" s="34">
        <v>21643.7</v>
      </c>
      <c r="H22" s="34">
        <v>97677.4</v>
      </c>
      <c r="I22" s="34">
        <f>I23</f>
        <v>21643.7</v>
      </c>
      <c r="J22" s="49">
        <f t="shared" si="6"/>
        <v>90.673001320957368</v>
      </c>
      <c r="K22" s="50">
        <f t="shared" si="7"/>
        <v>100</v>
      </c>
    </row>
    <row r="23" spans="1:11" ht="42.75" customHeight="1" x14ac:dyDescent="0.2">
      <c r="A23" s="18">
        <v>5</v>
      </c>
      <c r="B23" s="18">
        <v>3</v>
      </c>
      <c r="C23" s="19" t="s">
        <v>15</v>
      </c>
      <c r="D23" s="20">
        <v>240</v>
      </c>
      <c r="E23" s="22" t="s">
        <v>1</v>
      </c>
      <c r="F23" s="34">
        <v>107724.9</v>
      </c>
      <c r="G23" s="34">
        <v>21643.7</v>
      </c>
      <c r="H23" s="34">
        <v>97677.4</v>
      </c>
      <c r="I23" s="35">
        <v>21643.7</v>
      </c>
      <c r="J23" s="49">
        <f t="shared" si="6"/>
        <v>90.673001320957368</v>
      </c>
      <c r="K23" s="50">
        <f t="shared" si="7"/>
        <v>100</v>
      </c>
    </row>
    <row r="24" spans="1:11" ht="42.75" customHeight="1" x14ac:dyDescent="0.2">
      <c r="A24" s="18">
        <v>5</v>
      </c>
      <c r="B24" s="18">
        <v>3</v>
      </c>
      <c r="C24" s="19" t="s">
        <v>15</v>
      </c>
      <c r="D24" s="23">
        <v>600</v>
      </c>
      <c r="E24" s="22" t="s">
        <v>22</v>
      </c>
      <c r="F24" s="34">
        <v>4422</v>
      </c>
      <c r="G24" s="35">
        <v>0</v>
      </c>
      <c r="H24" s="34">
        <v>2878.9</v>
      </c>
      <c r="I24" s="35">
        <v>0</v>
      </c>
      <c r="J24" s="49">
        <f t="shared" si="6"/>
        <v>65.10402532790593</v>
      </c>
      <c r="K24" s="50" t="s">
        <v>24</v>
      </c>
    </row>
    <row r="25" spans="1:11" ht="26.25" customHeight="1" x14ac:dyDescent="0.2">
      <c r="A25" s="18">
        <v>5</v>
      </c>
      <c r="B25" s="18">
        <v>3</v>
      </c>
      <c r="C25" s="19" t="s">
        <v>15</v>
      </c>
      <c r="D25" s="23">
        <v>610</v>
      </c>
      <c r="E25" s="22" t="s">
        <v>23</v>
      </c>
      <c r="F25" s="34">
        <v>4422</v>
      </c>
      <c r="G25" s="35">
        <v>0</v>
      </c>
      <c r="H25" s="34">
        <v>2878.9</v>
      </c>
      <c r="I25" s="35">
        <v>0</v>
      </c>
      <c r="J25" s="49">
        <f t="shared" si="6"/>
        <v>65.10402532790593</v>
      </c>
      <c r="K25" s="50" t="s">
        <v>24</v>
      </c>
    </row>
    <row r="26" spans="1:11" ht="18.75" customHeight="1" x14ac:dyDescent="0.25">
      <c r="A26" s="24"/>
      <c r="B26" s="24"/>
      <c r="C26" s="39"/>
      <c r="D26" s="40"/>
      <c r="E26" s="25" t="s">
        <v>0</v>
      </c>
      <c r="F26" s="36">
        <f>F18+F7</f>
        <v>173774</v>
      </c>
      <c r="G26" s="51">
        <f>G7+G18</f>
        <v>81644.7</v>
      </c>
      <c r="H26" s="36">
        <f>H18+H7</f>
        <v>159777.59999999998</v>
      </c>
      <c r="I26" s="51">
        <f>I7+I18</f>
        <v>79282.8</v>
      </c>
      <c r="J26" s="48">
        <f t="shared" si="6"/>
        <v>91.945630531610007</v>
      </c>
      <c r="K26" s="50">
        <f t="shared" si="7"/>
        <v>97.10709941980312</v>
      </c>
    </row>
    <row r="27" spans="1:11" ht="13.9" customHeight="1" x14ac:dyDescent="0.25">
      <c r="A27" s="26"/>
      <c r="B27" s="26"/>
      <c r="C27" s="26"/>
      <c r="D27" s="26"/>
      <c r="E27" s="27"/>
      <c r="F27" s="5"/>
      <c r="G27" s="5"/>
    </row>
    <row r="28" spans="1:11" ht="13.9" customHeight="1" x14ac:dyDescent="0.25">
      <c r="A28" s="5"/>
      <c r="B28" s="28"/>
      <c r="C28" s="28"/>
      <c r="D28" s="28"/>
      <c r="E28" s="29"/>
      <c r="F28" s="28"/>
      <c r="G28" s="28"/>
      <c r="H28" s="30"/>
      <c r="I28" s="30"/>
    </row>
  </sheetData>
  <mergeCells count="7">
    <mergeCell ref="H4:I4"/>
    <mergeCell ref="J4:K4"/>
    <mergeCell ref="A2:K2"/>
    <mergeCell ref="F1:K1"/>
    <mergeCell ref="E4:E5"/>
    <mergeCell ref="F4:G4"/>
    <mergeCell ref="A4:D4"/>
  </mergeCells>
  <pageMargins left="0.59055118110236204" right="0" top="0.59055118110236204" bottom="0.59055118110236204" header="0.275590546487823" footer="0.275590546487823"/>
  <pageSetup paperSize="9" scale="5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Тананыгина Оксана Игоревна</cp:lastModifiedBy>
  <cp:lastPrinted>2024-04-01T09:37:53Z</cp:lastPrinted>
  <dcterms:created xsi:type="dcterms:W3CDTF">2018-09-25T12:15:39Z</dcterms:created>
  <dcterms:modified xsi:type="dcterms:W3CDTF">2025-03-04T07:17:28Z</dcterms:modified>
</cp:coreProperties>
</file>