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Отчеты 2024\год 2024\Публичные слушания\"/>
    </mc:Choice>
  </mc:AlternateContent>
  <bookViews>
    <workbookView xWindow="360" yWindow="480" windowWidth="17400" windowHeight="11655"/>
  </bookViews>
  <sheets>
    <sheet name="2019" sheetId="2" r:id="rId1"/>
  </sheets>
  <definedNames>
    <definedName name="_xlnm.Print_Area" localSheetId="0">'2019'!$A$1:$R$35</definedName>
  </definedNames>
  <calcPr calcId="152511"/>
</workbook>
</file>

<file path=xl/calcChain.xml><?xml version="1.0" encoding="utf-8"?>
<calcChain xmlns="http://schemas.openxmlformats.org/spreadsheetml/2006/main">
  <c r="Q34" i="2" l="1"/>
  <c r="M33" i="2"/>
  <c r="Q33" i="2" s="1"/>
  <c r="Q32" i="2"/>
  <c r="P31" i="2"/>
  <c r="N31" i="2"/>
  <c r="M31" i="2"/>
  <c r="Q31" i="2" s="1"/>
  <c r="O29" i="2"/>
  <c r="M29" i="2"/>
  <c r="Q27" i="2"/>
  <c r="Q26" i="2"/>
  <c r="R25" i="2"/>
  <c r="Q25" i="2"/>
  <c r="R24" i="2"/>
  <c r="Q24" i="2"/>
  <c r="R23" i="2"/>
  <c r="Q23" i="2"/>
  <c r="R22" i="2"/>
  <c r="Q22" i="2"/>
  <c r="P20" i="2"/>
  <c r="N20" i="2"/>
  <c r="Q17" i="2"/>
  <c r="R15" i="2"/>
  <c r="Q15" i="2"/>
  <c r="Q14" i="2"/>
  <c r="P13" i="2"/>
  <c r="R13" i="2" s="1"/>
  <c r="O13" i="2"/>
  <c r="Q13" i="2" s="1"/>
  <c r="N35" i="2" l="1"/>
  <c r="M35" i="2"/>
  <c r="P35" i="2"/>
  <c r="R35" i="2"/>
  <c r="O35" i="2"/>
  <c r="Q35" i="2" s="1"/>
</calcChain>
</file>

<file path=xl/sharedStrings.xml><?xml version="1.0" encoding="utf-8"?>
<sst xmlns="http://schemas.openxmlformats.org/spreadsheetml/2006/main" count="77" uniqueCount="44">
  <si>
    <t>ИТОГО</t>
  </si>
  <si>
    <t>9900000000</t>
  </si>
  <si>
    <t/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</si>
  <si>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</si>
  <si>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</si>
  <si>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</si>
  <si>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</si>
  <si>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</si>
  <si>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</si>
  <si>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</si>
  <si>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</si>
  <si>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</si>
  <si>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</si>
  <si>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</si>
  <si>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</si>
  <si>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</si>
  <si>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</si>
  <si>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КВР</t>
  </si>
  <si>
    <t>Ведомство</t>
  </si>
  <si>
    <t>в том числе средства вышестоя-щих бюджетов</t>
  </si>
  <si>
    <t>под-раздел</t>
  </si>
  <si>
    <t>Коды классификации расходов бюджета</t>
  </si>
  <si>
    <t>Наименование показателя</t>
  </si>
  <si>
    <t>раздел</t>
  </si>
  <si>
    <t>НАЦИОНАЛЬНАЯ ЭКОНОМИКА</t>
  </si>
  <si>
    <t>Дорожное хозяйство (дорожные фонды)</t>
  </si>
  <si>
    <t>СОЦИАЛЬНАЯ ПОЛИТИКА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</si>
  <si>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</si>
  <si>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</si>
  <si>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</si>
  <si>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Процент исполнения, %</t>
  </si>
  <si>
    <t xml:space="preserve"> всего</t>
  </si>
  <si>
    <t>Резервные фонды</t>
  </si>
  <si>
    <t>Профессиональная подготовка, переподготовка и повышение квалификации</t>
  </si>
  <si>
    <t>тыс. рублей</t>
  </si>
  <si>
    <t>Приложение  4</t>
  </si>
  <si>
    <t>к Решению Совета депутатов Промышленного</t>
  </si>
  <si>
    <t>внутригородского района городского округа</t>
  </si>
  <si>
    <t>Самара Самарской области</t>
  </si>
  <si>
    <t>-</t>
  </si>
  <si>
    <t xml:space="preserve">Расходы бюджета Промышленного внутригородского района городского округа Самара Самарской области за 2024 год  по разделам и подразделам классификации расходов бюджета </t>
  </si>
  <si>
    <t>от "____"_____________2025 г.  № ______</t>
  </si>
  <si>
    <t>Утверждено 
на 2024 год 
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</si>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</sst>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164" formatCode="000"/>
    <numFmt numFmtId="165" formatCode="00"/>
    <numFmt numFmtId="166" formatCode="_-* #,##0.0\ _₽_-;\-* #,##0.0\ _₽_-;_-* &quot;-&quot;?\ _₽_-;_-@_-"/>
    <numFmt numFmtId="167" formatCode="#,##0.0_ ;\-#,##0.0\ 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65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65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/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41" fontId="2" fillId="2" borderId="1" xfId="1" applyNumberFormat="1" applyFont="1" applyFill="1" applyBorder="1" applyAlignment="1" applyProtection="1">
      <alignment vertical="center" wrapText="1"/>
      <protection hidden="1"/>
    </xf>
    <xf numFmtId="166" fontId="2" fillId="2" borderId="0" xfId="1" applyNumberFormat="1" applyFont="1" applyFill="1" applyAlignment="1">
      <alignment horizontal="center" vertical="center"/>
    </xf>
    <xf numFmtId="41" fontId="2" fillId="2" borderId="2" xfId="1" applyNumberFormat="1" applyFont="1" applyFill="1" applyBorder="1" applyAlignment="1" applyProtection="1">
      <alignment vertical="center" wrapText="1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3" fillId="2" borderId="1" xfId="1" applyNumberFormat="1" applyFont="1" applyFill="1" applyBorder="1" applyAlignment="1" applyProtection="1">
      <alignment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NumberFormat="1" applyFont="1" applyFill="1" applyAlignment="1" applyProtection="1">
      <alignment horizontal="right"/>
      <protection hidden="1"/>
    </xf>
    <xf numFmtId="0" fontId="4" fillId="2" borderId="0" xfId="1" applyFont="1" applyFill="1" applyProtection="1">
      <protection hidden="1"/>
    </xf>
    <xf numFmtId="0" fontId="4" fillId="2" borderId="0" xfId="1" applyFont="1" applyFill="1"/>
    <xf numFmtId="0" fontId="5" fillId="2" borderId="0" xfId="1" applyNumberFormat="1" applyFont="1" applyFill="1" applyAlignment="1" applyProtection="1">
      <alignment horizontal="centerContinuous" vertical="center" wrapText="1"/>
      <protection hidden="1"/>
    </xf>
    <xf numFmtId="0" fontId="4" fillId="2" borderId="0" xfId="1" applyFont="1" applyFill="1" applyAlignment="1" applyProtection="1">
      <alignment wrapText="1"/>
      <protection hidden="1"/>
    </xf>
    <xf numFmtId="166" fontId="4" fillId="2" borderId="0" xfId="1" applyNumberFormat="1" applyFont="1" applyFill="1" applyAlignment="1" applyProtection="1">
      <alignment horizontal="center" vertical="center"/>
      <protection hidden="1"/>
    </xf>
    <xf numFmtId="166" fontId="4" fillId="2" borderId="0" xfId="1" applyNumberFormat="1" applyFont="1" applyFill="1" applyAlignment="1">
      <alignment horizontal="center" vertical="center"/>
    </xf>
    <xf numFmtId="0" fontId="4" fillId="2" borderId="0" xfId="1" applyNumberFormat="1" applyFont="1" applyFill="1" applyProtection="1">
      <protection hidden="1"/>
    </xf>
    <xf numFmtId="41" fontId="4" fillId="2" borderId="0" xfId="1" applyNumberFormat="1" applyFont="1" applyFill="1" applyAlignment="1" applyProtection="1">
      <protection hidden="1"/>
    </xf>
    <xf numFmtId="41" fontId="4" fillId="2" borderId="9" xfId="1" applyNumberFormat="1" applyFont="1" applyFill="1" applyBorder="1" applyAlignment="1" applyProtection="1">
      <alignment vertical="center" wrapText="1"/>
      <protection hidden="1"/>
    </xf>
    <xf numFmtId="41" fontId="4" fillId="2" borderId="5" xfId="1" applyNumberFormat="1" applyFont="1" applyFill="1" applyBorder="1" applyAlignment="1" applyProtection="1">
      <alignment vertical="center" wrapText="1"/>
      <protection hidden="1"/>
    </xf>
    <xf numFmtId="41" fontId="4" fillId="2" borderId="8" xfId="1" applyNumberFormat="1" applyFont="1" applyFill="1" applyBorder="1" applyAlignment="1" applyProtection="1">
      <alignment vertical="center" wrapText="1"/>
      <protection hidden="1"/>
    </xf>
    <xf numFmtId="41" fontId="4" fillId="2" borderId="0" xfId="1" applyNumberFormat="1" applyFont="1" applyFill="1" applyAlignment="1"/>
    <xf numFmtId="0" fontId="4" fillId="2" borderId="7" xfId="1" applyFont="1" applyFill="1" applyBorder="1" applyProtection="1">
      <protection hidden="1"/>
    </xf>
    <xf numFmtId="16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1" applyFont="1" applyFill="1" applyBorder="1" applyProtection="1">
      <protection hidden="1"/>
    </xf>
    <xf numFmtId="164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1" applyFont="1" applyFill="1"/>
    <xf numFmtId="164" fontId="4" fillId="2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6" xfId="1" applyFont="1" applyFill="1" applyBorder="1" applyAlignment="1" applyProtection="1">
      <protection hidden="1"/>
    </xf>
    <xf numFmtId="0" fontId="4" fillId="2" borderId="1" xfId="1" applyFont="1" applyFill="1" applyBorder="1" applyAlignment="1" applyProtection="1">
      <protection hidden="1"/>
    </xf>
    <xf numFmtId="0" fontId="4" fillId="2" borderId="3" xfId="1" applyFont="1" applyFill="1" applyBorder="1" applyAlignment="1" applyProtection="1">
      <protection hidden="1"/>
    </xf>
    <xf numFmtId="0" fontId="4" fillId="2" borderId="0" xfId="1" applyFont="1" applyFill="1" applyAlignment="1">
      <alignment wrapText="1"/>
    </xf>
    <xf numFmtId="0" fontId="2" fillId="2" borderId="0" xfId="1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167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2" borderId="1" xfId="1" applyNumberFormat="1" applyFont="1" applyFill="1" applyBorder="1" applyAlignment="1">
      <alignment horizontal="center" vertical="center"/>
    </xf>
    <xf numFmtId="167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NumberFormat="1" applyFont="1" applyFill="1" applyBorder="1" applyAlignment="1" applyProtection="1">
      <alignment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1" applyNumberFormat="1" applyFont="1" applyFill="1" applyAlignment="1" applyProtection="1">
      <alignment horizontal="center"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tabSelected="1" view="pageBreakPreview" topLeftCell="J19" zoomScaleNormal="100" zoomScaleSheetLayoutView="100" workbookViewId="0">
      <selection activeCell="L10" sqref="L10:L11"/>
    </sheetView>
  </sheetViews>
  <sheetFormatPr defaultColWidth="9.140625" defaultRowHeight="15.75" x14ac:dyDescent="0.25"/>
  <cols>
    <col min="1" max="9" width="0" style="16" hidden="1" customWidth="1"/>
    <col min="10" max="11" width="9.140625" style="16"/>
    <col min="12" max="12" width="64.5703125" style="39" customWidth="1"/>
    <col min="13" max="14" width="14" style="20" customWidth="1"/>
    <col min="15" max="15" width="13.42578125" style="20" customWidth="1"/>
    <col min="16" max="16" width="14" style="20" customWidth="1"/>
    <col min="17" max="17" width="11.28515625" style="20" customWidth="1"/>
    <col min="18" max="18" width="11.85546875" style="20" customWidth="1"/>
    <col min="19" max="242" width="9.140625" style="16" customWidth="1"/>
    <col min="243" max="16384" width="9.140625" style="16"/>
  </cols>
  <sheetData>
    <row r="1" spans="1:18" x14ac:dyDescent="0.25">
      <c r="A1" s="15"/>
      <c r="B1" s="15"/>
      <c r="C1" s="15"/>
      <c r="D1" s="15"/>
      <c r="E1" s="15"/>
      <c r="F1" s="15"/>
      <c r="G1" s="15"/>
      <c r="H1" s="15"/>
      <c r="I1" s="15"/>
      <c r="J1" s="47" t="s">
        <v>35</v>
      </c>
      <c r="K1" s="47"/>
      <c r="L1" s="47"/>
      <c r="M1" s="47"/>
      <c r="N1" s="47"/>
      <c r="O1" s="47"/>
      <c r="P1" s="47"/>
      <c r="Q1" s="47"/>
      <c r="R1" s="47"/>
    </row>
    <row r="2" spans="1:18" x14ac:dyDescent="0.25">
      <c r="A2" s="15"/>
      <c r="B2" s="15"/>
      <c r="C2" s="15"/>
      <c r="D2" s="15"/>
      <c r="E2" s="15"/>
      <c r="F2" s="15"/>
      <c r="G2" s="15"/>
      <c r="H2" s="15"/>
      <c r="I2" s="15"/>
      <c r="J2" s="14"/>
      <c r="K2" s="14"/>
      <c r="L2" s="14"/>
      <c r="M2" s="14"/>
      <c r="N2" s="14"/>
      <c r="O2" s="14"/>
      <c r="P2" s="14"/>
      <c r="Q2" s="14"/>
      <c r="R2" s="14"/>
    </row>
    <row r="3" spans="1:18" x14ac:dyDescent="0.25">
      <c r="A3" s="15"/>
      <c r="B3" s="15"/>
      <c r="C3" s="15"/>
      <c r="D3" s="15"/>
      <c r="E3" s="15"/>
      <c r="F3" s="15"/>
      <c r="G3" s="15"/>
      <c r="H3" s="15"/>
      <c r="I3" s="15"/>
      <c r="J3" s="14"/>
      <c r="K3" s="14"/>
      <c r="L3" s="14"/>
      <c r="M3" s="14"/>
      <c r="N3" s="14"/>
      <c r="O3" s="47" t="s">
        <v>36</v>
      </c>
      <c r="P3" s="48"/>
      <c r="Q3" s="48"/>
      <c r="R3" s="48"/>
    </row>
    <row r="4" spans="1:18" x14ac:dyDescent="0.25">
      <c r="A4" s="15"/>
      <c r="B4" s="15"/>
      <c r="C4" s="15"/>
      <c r="D4" s="15"/>
      <c r="E4" s="15"/>
      <c r="F4" s="15"/>
      <c r="G4" s="15"/>
      <c r="H4" s="15"/>
      <c r="I4" s="15"/>
      <c r="J4" s="14"/>
      <c r="K4" s="14"/>
      <c r="L4" s="14"/>
      <c r="M4" s="14"/>
      <c r="N4" s="14"/>
      <c r="O4" s="47" t="s">
        <v>37</v>
      </c>
      <c r="P4" s="48"/>
      <c r="Q4" s="48"/>
      <c r="R4" s="48"/>
    </row>
    <row r="5" spans="1:18" x14ac:dyDescent="0.25">
      <c r="A5" s="15"/>
      <c r="B5" s="15"/>
      <c r="C5" s="15"/>
      <c r="D5" s="15"/>
      <c r="E5" s="15"/>
      <c r="F5" s="15"/>
      <c r="G5" s="15"/>
      <c r="H5" s="15"/>
      <c r="I5" s="15"/>
      <c r="J5" s="14"/>
      <c r="K5" s="14"/>
      <c r="L5" s="14"/>
      <c r="M5" s="14"/>
      <c r="N5" s="14"/>
      <c r="O5" s="47" t="s">
        <v>38</v>
      </c>
      <c r="P5" s="48"/>
      <c r="Q5" s="48"/>
      <c r="R5" s="48"/>
    </row>
    <row r="6" spans="1:18" x14ac:dyDescent="0.25">
      <c r="A6" s="15"/>
      <c r="B6" s="15"/>
      <c r="C6" s="15"/>
      <c r="D6" s="15"/>
      <c r="E6" s="15"/>
      <c r="F6" s="15"/>
      <c r="G6" s="15"/>
      <c r="H6" s="15"/>
      <c r="I6" s="15"/>
      <c r="J6" s="14"/>
      <c r="K6" s="14"/>
      <c r="L6" s="14"/>
      <c r="M6" s="14"/>
      <c r="N6" s="14"/>
      <c r="O6" s="47" t="s">
        <v>41</v>
      </c>
      <c r="P6" s="48"/>
      <c r="Q6" s="48"/>
      <c r="R6" s="48"/>
    </row>
    <row r="7" spans="1:18" x14ac:dyDescent="0.25">
      <c r="A7" s="15"/>
      <c r="B7" s="15"/>
      <c r="C7" s="15"/>
      <c r="D7" s="15"/>
      <c r="E7" s="15"/>
      <c r="F7" s="15"/>
      <c r="G7" s="15"/>
      <c r="H7" s="15"/>
      <c r="I7" s="15"/>
      <c r="J7" s="40"/>
      <c r="K7" s="40"/>
      <c r="L7" s="40"/>
      <c r="M7" s="40"/>
      <c r="N7" s="40"/>
      <c r="O7" s="40"/>
      <c r="P7" s="41"/>
      <c r="Q7" s="41"/>
      <c r="R7" s="41"/>
    </row>
    <row r="8" spans="1:18" x14ac:dyDescent="0.25">
      <c r="A8" s="15"/>
      <c r="B8" s="17"/>
      <c r="C8" s="17"/>
      <c r="D8" s="17"/>
      <c r="E8" s="17"/>
      <c r="F8" s="17"/>
      <c r="G8" s="17"/>
      <c r="H8" s="17"/>
      <c r="I8" s="17"/>
      <c r="J8" s="54" t="s">
        <v>40</v>
      </c>
      <c r="K8" s="54"/>
      <c r="L8" s="54"/>
      <c r="M8" s="54"/>
      <c r="N8" s="54"/>
      <c r="O8" s="54"/>
      <c r="P8" s="54"/>
      <c r="Q8" s="54"/>
      <c r="R8" s="54"/>
    </row>
    <row r="9" spans="1:18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8"/>
      <c r="M9" s="19"/>
      <c r="N9" s="19"/>
      <c r="R9" s="8" t="s">
        <v>34</v>
      </c>
    </row>
    <row r="10" spans="1:18" x14ac:dyDescent="0.25">
      <c r="A10" s="15"/>
      <c r="B10" s="21"/>
      <c r="C10" s="21"/>
      <c r="D10" s="21"/>
      <c r="E10" s="21"/>
      <c r="F10" s="21"/>
      <c r="G10" s="21"/>
      <c r="H10" s="21"/>
      <c r="I10" s="53"/>
      <c r="J10" s="55" t="s">
        <v>21</v>
      </c>
      <c r="K10" s="55"/>
      <c r="L10" s="52" t="s">
        <v>22</v>
      </c>
      <c r="M10" s="49" t="s">
        <v>42</v>
      </c>
      <c r="N10" s="49"/>
      <c r="O10" s="49" t="s">
        <v>43</v>
      </c>
      <c r="P10" s="49"/>
      <c r="Q10" s="49" t="s">
        <v>30</v>
      </c>
      <c r="R10" s="49"/>
    </row>
    <row r="11" spans="1:18" ht="94.5" x14ac:dyDescent="0.25">
      <c r="A11" s="15"/>
      <c r="B11" s="21"/>
      <c r="C11" s="21"/>
      <c r="D11" s="21"/>
      <c r="E11" s="21"/>
      <c r="F11" s="21"/>
      <c r="G11" s="21"/>
      <c r="H11" s="21"/>
      <c r="I11" s="53"/>
      <c r="J11" s="13" t="s">
        <v>23</v>
      </c>
      <c r="K11" s="13" t="s">
        <v>20</v>
      </c>
      <c r="L11" s="52"/>
      <c r="M11" s="12" t="s">
        <v>31</v>
      </c>
      <c r="N11" s="12" t="s">
        <v>19</v>
      </c>
      <c r="O11" s="12" t="s">
        <v>31</v>
      </c>
      <c r="P11" s="12" t="s">
        <v>19</v>
      </c>
      <c r="Q11" s="12" t="s">
        <v>31</v>
      </c>
      <c r="R11" s="12" t="s">
        <v>19</v>
      </c>
    </row>
    <row r="12" spans="1:18" s="26" customFormat="1" ht="47.25" x14ac:dyDescent="0.25">
      <c r="A12" s="22"/>
      <c r="B12" s="23" t="s">
        <v>18</v>
      </c>
      <c r="C12" s="24"/>
      <c r="D12" s="25"/>
      <c r="E12" s="25"/>
      <c r="F12" s="25"/>
      <c r="G12" s="25"/>
      <c r="H12" s="23"/>
      <c r="I12" s="25" t="s">
        <v>17</v>
      </c>
      <c r="J12" s="7">
        <v>1</v>
      </c>
      <c r="K12" s="7">
        <v>2</v>
      </c>
      <c r="L12" s="9">
        <v>5</v>
      </c>
      <c r="M12" s="7">
        <v>6</v>
      </c>
      <c r="N12" s="7">
        <v>7</v>
      </c>
      <c r="O12" s="7">
        <v>8</v>
      </c>
      <c r="P12" s="7">
        <v>9</v>
      </c>
      <c r="Q12" s="7">
        <v>10</v>
      </c>
      <c r="R12" s="7">
        <v>11</v>
      </c>
    </row>
    <row r="13" spans="1:18" x14ac:dyDescent="0.25">
      <c r="A13" s="27"/>
      <c r="B13" s="50">
        <v>100</v>
      </c>
      <c r="C13" s="50"/>
      <c r="D13" s="50"/>
      <c r="E13" s="50"/>
      <c r="F13" s="50"/>
      <c r="G13" s="50"/>
      <c r="H13" s="50"/>
      <c r="I13" s="51"/>
      <c r="J13" s="1">
        <v>1</v>
      </c>
      <c r="K13" s="2" t="s">
        <v>2</v>
      </c>
      <c r="L13" s="4" t="s">
        <v>16</v>
      </c>
      <c r="M13" s="42">
        <v>253546.2</v>
      </c>
      <c r="N13" s="42">
        <v>2956</v>
      </c>
      <c r="O13" s="42">
        <f>O14+O15+O16+O17</f>
        <v>201596.5</v>
      </c>
      <c r="P13" s="42">
        <f>P14+P15+P16+P17</f>
        <v>2956</v>
      </c>
      <c r="Q13" s="43">
        <f>O13*100/M13</f>
        <v>79.510755830692787</v>
      </c>
      <c r="R13" s="43">
        <f>P13*100/N13</f>
        <v>100</v>
      </c>
    </row>
    <row r="14" spans="1:18" ht="31.5" x14ac:dyDescent="0.25">
      <c r="A14" s="27"/>
      <c r="B14" s="28"/>
      <c r="C14" s="28"/>
      <c r="D14" s="28"/>
      <c r="E14" s="28"/>
      <c r="F14" s="28"/>
      <c r="G14" s="28"/>
      <c r="H14" s="28"/>
      <c r="I14" s="29"/>
      <c r="J14" s="2">
        <v>1</v>
      </c>
      <c r="K14" s="2">
        <v>2</v>
      </c>
      <c r="L14" s="5" t="s">
        <v>29</v>
      </c>
      <c r="M14" s="44">
        <v>4028.8</v>
      </c>
      <c r="N14" s="44">
        <v>0</v>
      </c>
      <c r="O14" s="44">
        <v>3982.4</v>
      </c>
      <c r="P14" s="44">
        <v>0</v>
      </c>
      <c r="Q14" s="45">
        <f t="shared" ref="Q14:R27" si="0">O14*100/M14</f>
        <v>98.848292295472589</v>
      </c>
      <c r="R14" s="45" t="s">
        <v>39</v>
      </c>
    </row>
    <row r="15" spans="1:18" ht="47.25" x14ac:dyDescent="0.25">
      <c r="A15" s="27"/>
      <c r="B15" s="50">
        <v>104</v>
      </c>
      <c r="C15" s="50"/>
      <c r="D15" s="50"/>
      <c r="E15" s="50"/>
      <c r="F15" s="50"/>
      <c r="G15" s="50"/>
      <c r="H15" s="50"/>
      <c r="I15" s="51"/>
      <c r="J15" s="2">
        <v>1</v>
      </c>
      <c r="K15" s="2">
        <v>4</v>
      </c>
      <c r="L15" s="6" t="s">
        <v>15</v>
      </c>
      <c r="M15" s="44">
        <v>94251.4</v>
      </c>
      <c r="N15" s="44">
        <v>2956</v>
      </c>
      <c r="O15" s="44">
        <v>92295.7</v>
      </c>
      <c r="P15" s="44">
        <v>2956</v>
      </c>
      <c r="Q15" s="45">
        <f t="shared" si="0"/>
        <v>97.92501755942088</v>
      </c>
      <c r="R15" s="45">
        <f t="shared" si="0"/>
        <v>100</v>
      </c>
    </row>
    <row r="16" spans="1:18" x14ac:dyDescent="0.25">
      <c r="A16" s="27"/>
      <c r="B16" s="50">
        <v>200</v>
      </c>
      <c r="C16" s="50"/>
      <c r="D16" s="50"/>
      <c r="E16" s="50"/>
      <c r="F16" s="50"/>
      <c r="G16" s="50"/>
      <c r="H16" s="50"/>
      <c r="I16" s="51"/>
      <c r="J16" s="2">
        <v>1</v>
      </c>
      <c r="K16" s="2">
        <v>11</v>
      </c>
      <c r="L16" s="5" t="s">
        <v>32</v>
      </c>
      <c r="M16" s="44">
        <v>50</v>
      </c>
      <c r="N16" s="44">
        <v>0</v>
      </c>
      <c r="O16" s="44">
        <v>0</v>
      </c>
      <c r="P16" s="44">
        <v>0</v>
      </c>
      <c r="Q16" s="45" t="s">
        <v>39</v>
      </c>
      <c r="R16" s="45" t="s">
        <v>39</v>
      </c>
    </row>
    <row r="17" spans="1:18" x14ac:dyDescent="0.25">
      <c r="A17" s="27"/>
      <c r="B17" s="28"/>
      <c r="C17" s="28"/>
      <c r="D17" s="28"/>
      <c r="E17" s="28"/>
      <c r="F17" s="28"/>
      <c r="G17" s="28"/>
      <c r="H17" s="28"/>
      <c r="I17" s="29"/>
      <c r="J17" s="2">
        <v>1</v>
      </c>
      <c r="K17" s="2">
        <v>13</v>
      </c>
      <c r="L17" s="6" t="s">
        <v>14</v>
      </c>
      <c r="M17" s="44">
        <v>154575.20000000001</v>
      </c>
      <c r="N17" s="44">
        <v>0</v>
      </c>
      <c r="O17" s="44">
        <v>105318.39999999999</v>
      </c>
      <c r="P17" s="44">
        <v>0</v>
      </c>
      <c r="Q17" s="45">
        <f t="shared" si="0"/>
        <v>68.134086192351674</v>
      </c>
      <c r="R17" s="45" t="s">
        <v>39</v>
      </c>
    </row>
    <row r="18" spans="1:18" x14ac:dyDescent="0.25">
      <c r="A18" s="27"/>
      <c r="B18" s="50" t="s">
        <v>1</v>
      </c>
      <c r="C18" s="50"/>
      <c r="D18" s="50"/>
      <c r="E18" s="50"/>
      <c r="F18" s="50"/>
      <c r="G18" s="50"/>
      <c r="H18" s="50"/>
      <c r="I18" s="51"/>
      <c r="J18" s="1">
        <v>2</v>
      </c>
      <c r="K18" s="2" t="s">
        <v>2</v>
      </c>
      <c r="L18" s="4" t="s">
        <v>13</v>
      </c>
      <c r="M18" s="42">
        <v>170</v>
      </c>
      <c r="N18" s="42">
        <v>0</v>
      </c>
      <c r="O18" s="42">
        <v>0</v>
      </c>
      <c r="P18" s="42">
        <v>0</v>
      </c>
      <c r="Q18" s="45" t="s">
        <v>39</v>
      </c>
      <c r="R18" s="45" t="s">
        <v>39</v>
      </c>
    </row>
    <row r="19" spans="1:18" s="33" customFormat="1" x14ac:dyDescent="0.25">
      <c r="A19" s="30"/>
      <c r="B19" s="31"/>
      <c r="C19" s="31"/>
      <c r="D19" s="31"/>
      <c r="E19" s="31"/>
      <c r="F19" s="31"/>
      <c r="G19" s="31"/>
      <c r="H19" s="31"/>
      <c r="I19" s="32"/>
      <c r="J19" s="2">
        <v>2</v>
      </c>
      <c r="K19" s="2">
        <v>4</v>
      </c>
      <c r="L19" s="5" t="s">
        <v>12</v>
      </c>
      <c r="M19" s="44">
        <v>170</v>
      </c>
      <c r="N19" s="44">
        <v>0</v>
      </c>
      <c r="O19" s="44">
        <v>0</v>
      </c>
      <c r="P19" s="44">
        <v>0</v>
      </c>
      <c r="Q19" s="45" t="s">
        <v>39</v>
      </c>
      <c r="R19" s="45" t="s">
        <v>39</v>
      </c>
    </row>
    <row r="20" spans="1:18" ht="31.5" x14ac:dyDescent="0.25">
      <c r="A20" s="27"/>
      <c r="B20" s="28"/>
      <c r="C20" s="28"/>
      <c r="D20" s="28"/>
      <c r="E20" s="28"/>
      <c r="F20" s="28"/>
      <c r="G20" s="28"/>
      <c r="H20" s="28"/>
      <c r="I20" s="29"/>
      <c r="J20" s="1">
        <v>3</v>
      </c>
      <c r="K20" s="2" t="s">
        <v>2</v>
      </c>
      <c r="L20" s="4" t="s">
        <v>11</v>
      </c>
      <c r="M20" s="42">
        <v>541.70000000000005</v>
      </c>
      <c r="N20" s="42">
        <f t="shared" ref="N20:P20" si="1">N21</f>
        <v>0</v>
      </c>
      <c r="O20" s="42">
        <v>0</v>
      </c>
      <c r="P20" s="42">
        <f t="shared" si="1"/>
        <v>0</v>
      </c>
      <c r="Q20" s="45" t="s">
        <v>39</v>
      </c>
      <c r="R20" s="45" t="s">
        <v>39</v>
      </c>
    </row>
    <row r="21" spans="1:18" ht="31.5" x14ac:dyDescent="0.25">
      <c r="A21" s="27"/>
      <c r="B21" s="29"/>
      <c r="C21" s="34"/>
      <c r="D21" s="34"/>
      <c r="E21" s="34"/>
      <c r="F21" s="34"/>
      <c r="G21" s="34"/>
      <c r="H21" s="34"/>
      <c r="I21" s="34"/>
      <c r="J21" s="2">
        <v>3</v>
      </c>
      <c r="K21" s="2">
        <v>10</v>
      </c>
      <c r="L21" s="6" t="s">
        <v>28</v>
      </c>
      <c r="M21" s="44">
        <v>541.70000000000005</v>
      </c>
      <c r="N21" s="44">
        <v>0</v>
      </c>
      <c r="O21" s="44">
        <v>0</v>
      </c>
      <c r="P21" s="44">
        <v>0</v>
      </c>
      <c r="Q21" s="45" t="s">
        <v>39</v>
      </c>
      <c r="R21" s="45" t="s">
        <v>39</v>
      </c>
    </row>
    <row r="22" spans="1:18" x14ac:dyDescent="0.25">
      <c r="A22" s="27"/>
      <c r="B22" s="29"/>
      <c r="C22" s="34"/>
      <c r="D22" s="34"/>
      <c r="E22" s="34"/>
      <c r="F22" s="34"/>
      <c r="G22" s="34"/>
      <c r="H22" s="34"/>
      <c r="I22" s="34"/>
      <c r="J22" s="1">
        <v>4</v>
      </c>
      <c r="K22" s="1"/>
      <c r="L22" s="4" t="s">
        <v>24</v>
      </c>
      <c r="M22" s="42">
        <v>66379.5</v>
      </c>
      <c r="N22" s="42">
        <v>60001</v>
      </c>
      <c r="O22" s="42">
        <v>62916.3</v>
      </c>
      <c r="P22" s="42">
        <v>57639.1</v>
      </c>
      <c r="Q22" s="43">
        <f t="shared" si="0"/>
        <v>94.78272659480713</v>
      </c>
      <c r="R22" s="43">
        <f t="shared" si="0"/>
        <v>96.06356560723988</v>
      </c>
    </row>
    <row r="23" spans="1:18" x14ac:dyDescent="0.25">
      <c r="A23" s="27"/>
      <c r="B23" s="29"/>
      <c r="C23" s="34"/>
      <c r="D23" s="34"/>
      <c r="E23" s="34"/>
      <c r="F23" s="34"/>
      <c r="G23" s="34"/>
      <c r="H23" s="34"/>
      <c r="I23" s="35"/>
      <c r="J23" s="2">
        <v>4</v>
      </c>
      <c r="K23" s="2">
        <v>9</v>
      </c>
      <c r="L23" s="5" t="s">
        <v>25</v>
      </c>
      <c r="M23" s="44">
        <v>66379.5</v>
      </c>
      <c r="N23" s="44">
        <v>60001</v>
      </c>
      <c r="O23" s="44">
        <v>62916.3</v>
      </c>
      <c r="P23" s="44">
        <v>57639.1</v>
      </c>
      <c r="Q23" s="45">
        <f t="shared" si="0"/>
        <v>94.78272659480713</v>
      </c>
      <c r="R23" s="45">
        <f t="shared" si="0"/>
        <v>96.06356560723988</v>
      </c>
    </row>
    <row r="24" spans="1:18" x14ac:dyDescent="0.25">
      <c r="A24" s="27"/>
      <c r="B24" s="29"/>
      <c r="C24" s="34"/>
      <c r="D24" s="34"/>
      <c r="E24" s="34"/>
      <c r="F24" s="34"/>
      <c r="G24" s="34"/>
      <c r="H24" s="34"/>
      <c r="I24" s="35"/>
      <c r="J24" s="1">
        <v>5</v>
      </c>
      <c r="K24" s="2" t="s">
        <v>2</v>
      </c>
      <c r="L24" s="4" t="s">
        <v>10</v>
      </c>
      <c r="M24" s="42">
        <v>247320.3</v>
      </c>
      <c r="N24" s="42">
        <v>40491.9</v>
      </c>
      <c r="O24" s="42">
        <v>212238.2</v>
      </c>
      <c r="P24" s="42">
        <v>38964.5</v>
      </c>
      <c r="Q24" s="43">
        <f t="shared" si="0"/>
        <v>85.815115055254267</v>
      </c>
      <c r="R24" s="43">
        <f t="shared" si="0"/>
        <v>96.227887552819197</v>
      </c>
    </row>
    <row r="25" spans="1:18" x14ac:dyDescent="0.25">
      <c r="A25" s="27"/>
      <c r="B25" s="29"/>
      <c r="C25" s="34"/>
      <c r="D25" s="34"/>
      <c r="E25" s="34"/>
      <c r="F25" s="34"/>
      <c r="G25" s="34"/>
      <c r="H25" s="34"/>
      <c r="I25" s="35"/>
      <c r="J25" s="2">
        <v>5</v>
      </c>
      <c r="K25" s="2">
        <v>3</v>
      </c>
      <c r="L25" s="5" t="s">
        <v>9</v>
      </c>
      <c r="M25" s="44">
        <v>247320.3</v>
      </c>
      <c r="N25" s="44">
        <v>40491.9</v>
      </c>
      <c r="O25" s="44">
        <v>212238.3</v>
      </c>
      <c r="P25" s="44">
        <v>38964.5</v>
      </c>
      <c r="Q25" s="45">
        <f t="shared" si="0"/>
        <v>85.815155488651769</v>
      </c>
      <c r="R25" s="45">
        <f t="shared" si="0"/>
        <v>96.227887552819197</v>
      </c>
    </row>
    <row r="26" spans="1:18" x14ac:dyDescent="0.25">
      <c r="A26" s="27"/>
      <c r="B26" s="29"/>
      <c r="C26" s="34"/>
      <c r="D26" s="34"/>
      <c r="E26" s="34"/>
      <c r="F26" s="34"/>
      <c r="G26" s="34"/>
      <c r="H26" s="34"/>
      <c r="I26" s="35"/>
      <c r="J26" s="1">
        <v>7</v>
      </c>
      <c r="K26" s="1" t="s">
        <v>2</v>
      </c>
      <c r="L26" s="4" t="s">
        <v>8</v>
      </c>
      <c r="M26" s="42">
        <v>712</v>
      </c>
      <c r="N26" s="42">
        <v>0</v>
      </c>
      <c r="O26" s="42">
        <v>35</v>
      </c>
      <c r="P26" s="42">
        <v>0</v>
      </c>
      <c r="Q26" s="43">
        <f t="shared" si="0"/>
        <v>4.915730337078652</v>
      </c>
      <c r="R26" s="43" t="s">
        <v>39</v>
      </c>
    </row>
    <row r="27" spans="1:18" s="33" customFormat="1" ht="31.5" x14ac:dyDescent="0.25">
      <c r="A27" s="30"/>
      <c r="B27" s="31"/>
      <c r="C27" s="31"/>
      <c r="D27" s="31"/>
      <c r="E27" s="31"/>
      <c r="F27" s="31"/>
      <c r="G27" s="31"/>
      <c r="H27" s="31"/>
      <c r="I27" s="32"/>
      <c r="J27" s="2">
        <v>7</v>
      </c>
      <c r="K27" s="2">
        <v>5</v>
      </c>
      <c r="L27" s="5" t="s">
        <v>33</v>
      </c>
      <c r="M27" s="44">
        <v>412</v>
      </c>
      <c r="N27" s="44">
        <v>0</v>
      </c>
      <c r="O27" s="44">
        <v>35</v>
      </c>
      <c r="P27" s="44">
        <v>0</v>
      </c>
      <c r="Q27" s="45">
        <f t="shared" si="0"/>
        <v>8.4951456310679614</v>
      </c>
      <c r="R27" s="45" t="s">
        <v>39</v>
      </c>
    </row>
    <row r="28" spans="1:18" x14ac:dyDescent="0.25">
      <c r="A28" s="27"/>
      <c r="B28" s="28"/>
      <c r="C28" s="28"/>
      <c r="D28" s="28"/>
      <c r="E28" s="28"/>
      <c r="F28" s="28"/>
      <c r="G28" s="28"/>
      <c r="H28" s="28"/>
      <c r="I28" s="29"/>
      <c r="J28" s="2">
        <v>7</v>
      </c>
      <c r="K28" s="2">
        <v>7</v>
      </c>
      <c r="L28" s="5" t="s">
        <v>7</v>
      </c>
      <c r="M28" s="44">
        <v>300</v>
      </c>
      <c r="N28" s="44">
        <v>0</v>
      </c>
      <c r="O28" s="44">
        <v>0</v>
      </c>
      <c r="P28" s="44">
        <v>0</v>
      </c>
      <c r="Q28" s="45" t="s">
        <v>39</v>
      </c>
      <c r="R28" s="45" t="s">
        <v>39</v>
      </c>
    </row>
    <row r="29" spans="1:18" x14ac:dyDescent="0.25">
      <c r="A29" s="27"/>
      <c r="B29" s="50">
        <v>1100</v>
      </c>
      <c r="C29" s="50"/>
      <c r="D29" s="50"/>
      <c r="E29" s="50"/>
      <c r="F29" s="50"/>
      <c r="G29" s="50"/>
      <c r="H29" s="50"/>
      <c r="I29" s="51"/>
      <c r="J29" s="1">
        <v>8</v>
      </c>
      <c r="K29" s="1" t="s">
        <v>2</v>
      </c>
      <c r="L29" s="4" t="s">
        <v>6</v>
      </c>
      <c r="M29" s="42">
        <f>M30</f>
        <v>600</v>
      </c>
      <c r="N29" s="42">
        <v>0</v>
      </c>
      <c r="O29" s="42">
        <f>O30</f>
        <v>0</v>
      </c>
      <c r="P29" s="42">
        <v>0</v>
      </c>
      <c r="Q29" s="43" t="s">
        <v>39</v>
      </c>
      <c r="R29" s="43" t="s">
        <v>39</v>
      </c>
    </row>
    <row r="30" spans="1:18" x14ac:dyDescent="0.25">
      <c r="A30" s="27"/>
      <c r="B30" s="50">
        <v>240</v>
      </c>
      <c r="C30" s="50"/>
      <c r="D30" s="50"/>
      <c r="E30" s="50"/>
      <c r="F30" s="50"/>
      <c r="G30" s="50"/>
      <c r="H30" s="50"/>
      <c r="I30" s="51"/>
      <c r="J30" s="2">
        <v>8</v>
      </c>
      <c r="K30" s="2">
        <v>4</v>
      </c>
      <c r="L30" s="5" t="s">
        <v>5</v>
      </c>
      <c r="M30" s="44">
        <v>600</v>
      </c>
      <c r="N30" s="44">
        <v>0</v>
      </c>
      <c r="O30" s="44">
        <v>0</v>
      </c>
      <c r="P30" s="44">
        <v>0</v>
      </c>
      <c r="Q30" s="45" t="s">
        <v>39</v>
      </c>
      <c r="R30" s="45" t="s">
        <v>39</v>
      </c>
    </row>
    <row r="31" spans="1:18" x14ac:dyDescent="0.25">
      <c r="A31" s="27"/>
      <c r="B31" s="28"/>
      <c r="C31" s="28"/>
      <c r="D31" s="28"/>
      <c r="E31" s="28"/>
      <c r="F31" s="28"/>
      <c r="G31" s="28"/>
      <c r="H31" s="28"/>
      <c r="I31" s="29"/>
      <c r="J31" s="1">
        <v>10</v>
      </c>
      <c r="K31" s="1"/>
      <c r="L31" s="4" t="s">
        <v>26</v>
      </c>
      <c r="M31" s="42">
        <f>M32</f>
        <v>1400</v>
      </c>
      <c r="N31" s="42">
        <f t="shared" ref="N31:P31" si="2">N32</f>
        <v>0</v>
      </c>
      <c r="O31" s="46">
        <v>1244.8</v>
      </c>
      <c r="P31" s="46">
        <f t="shared" si="2"/>
        <v>0</v>
      </c>
      <c r="Q31" s="43">
        <f t="shared" ref="Q31:R35" si="3">O31*100/M31</f>
        <v>88.914285714285711</v>
      </c>
      <c r="R31" s="43" t="s">
        <v>39</v>
      </c>
    </row>
    <row r="32" spans="1:18" x14ac:dyDescent="0.25">
      <c r="A32" s="15"/>
      <c r="B32" s="36"/>
      <c r="C32" s="37"/>
      <c r="D32" s="38"/>
      <c r="E32" s="38"/>
      <c r="F32" s="38"/>
      <c r="G32" s="37"/>
      <c r="H32" s="36"/>
      <c r="I32" s="37"/>
      <c r="J32" s="2">
        <v>10</v>
      </c>
      <c r="K32" s="2">
        <v>1</v>
      </c>
      <c r="L32" s="6" t="s">
        <v>27</v>
      </c>
      <c r="M32" s="44">
        <v>1400</v>
      </c>
      <c r="N32" s="44">
        <v>0</v>
      </c>
      <c r="O32" s="45">
        <v>1244.8</v>
      </c>
      <c r="P32" s="45">
        <v>0</v>
      </c>
      <c r="Q32" s="45">
        <f t="shared" si="3"/>
        <v>88.914285714285711</v>
      </c>
      <c r="R32" s="45" t="s">
        <v>39</v>
      </c>
    </row>
    <row r="33" spans="1:18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">
        <v>11</v>
      </c>
      <c r="K33" s="1" t="s">
        <v>2</v>
      </c>
      <c r="L33" s="4" t="s">
        <v>4</v>
      </c>
      <c r="M33" s="42">
        <f>M34</f>
        <v>4100</v>
      </c>
      <c r="N33" s="42">
        <v>0</v>
      </c>
      <c r="O33" s="43">
        <v>3380.4</v>
      </c>
      <c r="P33" s="43">
        <v>0</v>
      </c>
      <c r="Q33" s="43">
        <f t="shared" si="3"/>
        <v>82.448780487804882</v>
      </c>
      <c r="R33" s="43" t="s">
        <v>39</v>
      </c>
    </row>
    <row r="34" spans="1:18" s="3" customFormat="1" x14ac:dyDescent="0.25">
      <c r="J34" s="2">
        <v>11</v>
      </c>
      <c r="K34" s="2">
        <v>1</v>
      </c>
      <c r="L34" s="6" t="s">
        <v>3</v>
      </c>
      <c r="M34" s="44">
        <v>4100</v>
      </c>
      <c r="N34" s="44">
        <v>0</v>
      </c>
      <c r="O34" s="45">
        <v>3380.4</v>
      </c>
      <c r="P34" s="45">
        <v>0</v>
      </c>
      <c r="Q34" s="45">
        <f t="shared" si="3"/>
        <v>82.448780487804882</v>
      </c>
      <c r="R34" s="45" t="s">
        <v>39</v>
      </c>
    </row>
    <row r="35" spans="1:18" s="3" customFormat="1" x14ac:dyDescent="0.25">
      <c r="J35" s="10"/>
      <c r="K35" s="10"/>
      <c r="L35" s="11" t="s">
        <v>0</v>
      </c>
      <c r="M35" s="46">
        <f>M13+M18+M20+M22+M24+M26+M29+M31+M33</f>
        <v>574769.69999999995</v>
      </c>
      <c r="N35" s="46">
        <f>N33+N31+N29+N26+N24+N22+N20+N18+N13</f>
        <v>103448.9</v>
      </c>
      <c r="O35" s="43">
        <f>O13+O18+O20+O22+O24+O26+O29+O31+O33</f>
        <v>481411.2</v>
      </c>
      <c r="P35" s="43">
        <f>P33+P31+P29+P26+P24+P22+P20+P18+P13</f>
        <v>99559.6</v>
      </c>
      <c r="Q35" s="43">
        <f t="shared" si="3"/>
        <v>83.757233549367697</v>
      </c>
      <c r="R35" s="43">
        <f t="shared" si="3"/>
        <v>96.240366016458367</v>
      </c>
    </row>
  </sheetData>
  <mergeCells count="18">
    <mergeCell ref="B30:I30"/>
    <mergeCell ref="B16:I16"/>
    <mergeCell ref="B18:I18"/>
    <mergeCell ref="B29:I29"/>
    <mergeCell ref="J1:R1"/>
    <mergeCell ref="L10:L11"/>
    <mergeCell ref="I10:I11"/>
    <mergeCell ref="B13:I13"/>
    <mergeCell ref="B15:I15"/>
    <mergeCell ref="O10:P10"/>
    <mergeCell ref="Q10:R10"/>
    <mergeCell ref="J8:R8"/>
    <mergeCell ref="J10:K10"/>
    <mergeCell ref="O3:R3"/>
    <mergeCell ref="O4:R4"/>
    <mergeCell ref="O5:R5"/>
    <mergeCell ref="O6:R6"/>
    <mergeCell ref="M10:N10"/>
  </mergeCells>
  <pageMargins left="0.59055118110236204" right="0.39370078740157499" top="0.59055118110236204" bottom="0.59055118110236204" header="0.275590546487823" footer="0.275590546487823"/>
  <pageSetup paperSize="9" scale="57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Портян Ольга Сергеевна</cp:lastModifiedBy>
  <cp:lastPrinted>2024-02-28T07:33:12Z</cp:lastPrinted>
  <dcterms:created xsi:type="dcterms:W3CDTF">2016-08-23T06:46:39Z</dcterms:created>
  <dcterms:modified xsi:type="dcterms:W3CDTF">2025-02-06T12:00:47Z</dcterms:modified>
</cp:coreProperties>
</file>