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calcPr calcId="145621"/>
</workbook>
</file>

<file path=xl/calcChain.xml><?xml version="1.0" encoding="utf-8"?>
<calcChain xmlns="http://schemas.openxmlformats.org/spreadsheetml/2006/main">
  <c r="G62" i="2" l="1"/>
  <c r="G30" i="2"/>
  <c r="G56" i="2" l="1"/>
  <c r="G55" i="2"/>
  <c r="G52" i="2" s="1"/>
  <c r="G54" i="2"/>
  <c r="G25" i="2" l="1"/>
  <c r="G24" i="2" s="1"/>
  <c r="G23" i="2" s="1"/>
  <c r="G33" i="2" l="1"/>
  <c r="G68" i="2" l="1"/>
  <c r="G67" i="2" s="1"/>
  <c r="G66" i="2" s="1"/>
  <c r="G58" i="2"/>
  <c r="G57" i="2" s="1"/>
  <c r="G48" i="2"/>
  <c r="H15" i="2" l="1"/>
  <c r="H14" i="2" s="1"/>
  <c r="H13" i="2" s="1"/>
  <c r="G15" i="2"/>
  <c r="G14" i="2" s="1"/>
  <c r="G13" i="2" s="1"/>
  <c r="H18" i="2" l="1"/>
  <c r="H28" i="2"/>
  <c r="G43" i="2" l="1"/>
  <c r="H63" i="2" l="1"/>
  <c r="G63" i="2"/>
  <c r="G60" i="2"/>
  <c r="H46" i="2"/>
  <c r="G18" i="2"/>
  <c r="G53" i="2" l="1"/>
  <c r="G51" i="2" s="1"/>
  <c r="G82" i="2"/>
  <c r="G81" i="2" s="1"/>
  <c r="G80" i="2" s="1"/>
  <c r="G79" i="2" s="1"/>
  <c r="G89" i="2"/>
  <c r="H61" i="2"/>
  <c r="H53" i="2"/>
  <c r="H52" i="2" s="1"/>
  <c r="H51" i="2" s="1"/>
  <c r="G61" i="2" l="1"/>
  <c r="G47" i="2" l="1"/>
  <c r="G46" i="2" s="1"/>
  <c r="G77" i="2" l="1"/>
  <c r="G76" i="2" s="1"/>
  <c r="G75" i="2" s="1"/>
  <c r="G74" i="2" s="1"/>
  <c r="G72" i="2"/>
  <c r="G71" i="2" s="1"/>
  <c r="G38" i="2" l="1"/>
  <c r="G37" i="2" s="1"/>
  <c r="G36" i="2" s="1"/>
  <c r="G35" i="2" s="1"/>
  <c r="H60" i="2" l="1"/>
  <c r="H48" i="2"/>
  <c r="G29" i="2" l="1"/>
  <c r="G45" i="2" l="1"/>
  <c r="H40" i="2" l="1"/>
  <c r="G19" i="2" l="1"/>
  <c r="G87" i="2"/>
  <c r="G31" i="2"/>
  <c r="G28" i="2" s="1"/>
  <c r="H21" i="2"/>
  <c r="G50" i="2" l="1"/>
  <c r="H50" i="2" l="1"/>
  <c r="G91" i="2"/>
  <c r="G86" i="2" l="1"/>
  <c r="G85" i="2" s="1"/>
  <c r="G84" i="2" s="1"/>
  <c r="G42" i="2"/>
  <c r="G41" i="2" s="1"/>
  <c r="G40" i="2" s="1"/>
  <c r="G27" i="2"/>
  <c r="G70" i="2" l="1"/>
  <c r="G65" i="2" s="1"/>
  <c r="H45" i="2" l="1"/>
  <c r="H19" i="2" l="1"/>
  <c r="H17" i="2" l="1"/>
  <c r="H12" i="2" l="1"/>
  <c r="H93" i="2" s="1"/>
  <c r="H11" i="2" s="1"/>
  <c r="G21" i="2" l="1"/>
  <c r="G17" i="2" s="1"/>
  <c r="G12" i="2" l="1"/>
  <c r="G93" i="2" s="1"/>
  <c r="G11" i="2" s="1"/>
</calcChain>
</file>

<file path=xl/sharedStrings.xml><?xml version="1.0" encoding="utf-8"?>
<sst xmlns="http://schemas.openxmlformats.org/spreadsheetml/2006/main" count="183" uniqueCount="60">
  <si>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</si>
  <si>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</si>
  <si>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</si>
  <si>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</si>
  <si>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</si>
  <si>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</si>
  <si>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</si>
  <si>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</si>
  <si>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</si>
  <si>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</si>
  <si>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</si>
  <si>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</si>
  <si>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</si>
  <si>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</si>
  <si>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</si>
  <si>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</si>
  <si>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</si>
  <si>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</si>
  <si>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</si>
  <si>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</si>
  <si>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</si>
  <si>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</si>
  <si>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</si>
  <si>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</si>
  <si>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</si>
  <si>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</si>
  <si>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</si>
  <si>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</si>
  <si>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</si>
  <si>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</si>
  <si>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</si>
  <si>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</si>
  <si>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</si>
  <si>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</si>
  <si>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</si>
  <si>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</si>
  <si>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</si>
  <si>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</si>
  <si>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</si>
  <si>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</si>
  <si>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</si>
  <si>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</si>
  <si>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</si>
  <si>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</si>
  <si>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</si>
  <si>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</si>
  <si>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</si>
  <si>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</si>
  <si>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</si>
  <si>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</si>
  <si>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</si>
  <si>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</si>
  <si>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</si>
  <si>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 xml:space="preserve">                                                                                                                Приложение 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</si>
  <si>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</si>
  <si>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2025 год</t>
  </si>
  <si>
    <t>2025 год - всего</t>
  </si>
  <si>
    <t>Муниципальная программа "Комфортная городская среда" на 2018-2030 годы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</si>
  <si>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</si>
  <si>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                                                                                                              от " 11 " декабря 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</si>
</sst>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64.28515625" style="2" customWidth="1"/>
    <col min="2" max="2" width="8.85546875" style="2" customWidth="1"/>
    <col min="3" max="3" width="7.140625" style="2" customWidth="1"/>
    <col min="4" max="4" width="8.28515625" style="2" customWidth="1"/>
    <col min="5" max="5" width="14.28515625" style="2" customWidth="1"/>
    <col min="6" max="6" width="10" style="2" customWidth="1"/>
    <col min="7" max="7" width="14.28515625" style="45" customWidth="1"/>
    <col min="8" max="8" width="12.85546875" style="45" customWidth="1"/>
    <col min="9" max="236" width="9.140625" style="2" customWidth="1"/>
    <col min="237" max="16384" width="9.140625" style="2"/>
  </cols>
  <sheetData>
    <row r="1" spans="1:8" ht="18.75" x14ac:dyDescent="0.3">
      <c r="A1" s="54" t="s">
        <v>53</v>
      </c>
      <c r="B1" s="55"/>
      <c r="C1" s="55"/>
      <c r="D1" s="55"/>
      <c r="E1" s="55"/>
      <c r="F1" s="55"/>
      <c r="G1" s="55"/>
      <c r="H1" s="55"/>
    </row>
    <row r="2" spans="1:8" ht="18.75" x14ac:dyDescent="0.3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.75" x14ac:dyDescent="0.3">
      <c r="A3" s="57" t="s">
        <v>59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">
      <c r="A6" s="61" t="s">
        <v>55</v>
      </c>
      <c r="B6" s="61"/>
      <c r="C6" s="61"/>
      <c r="D6" s="61"/>
      <c r="E6" s="61"/>
      <c r="F6" s="61"/>
      <c r="G6" s="61"/>
      <c r="H6" s="61"/>
    </row>
    <row r="7" spans="1:8" ht="16.5" x14ac:dyDescent="0.25">
      <c r="A7" s="8"/>
      <c r="B7" s="8"/>
      <c r="C7" s="9"/>
      <c r="D7" s="9"/>
      <c r="E7" s="9"/>
      <c r="F7" s="8"/>
      <c r="G7" s="10"/>
      <c r="H7" s="10" t="s">
        <v>44</v>
      </c>
    </row>
    <row r="8" spans="1:8" ht="16.5" x14ac:dyDescent="0.2">
      <c r="A8" s="58" t="s">
        <v>45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99" x14ac:dyDescent="0.2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56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8.5" x14ac:dyDescent="0.2">
      <c r="A11" s="19" t="s">
        <v>41</v>
      </c>
      <c r="B11" s="20">
        <v>942</v>
      </c>
      <c r="C11" s="21"/>
      <c r="D11" s="22"/>
      <c r="E11" s="23"/>
      <c r="F11" s="21"/>
      <c r="G11" s="24">
        <f>G93</f>
        <v>366225.39999999997</v>
      </c>
      <c r="H11" s="24">
        <f t="shared" ref="H11" si="0">H93</f>
        <v>2956</v>
      </c>
    </row>
    <row r="12" spans="1:8" ht="15" x14ac:dyDescent="0.2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G17+G27+G13+G23</f>
        <v>255136.59999999998</v>
      </c>
      <c r="H12" s="29">
        <f>H17+H27+H13</f>
        <v>2956</v>
      </c>
    </row>
    <row r="13" spans="1:8" ht="30" x14ac:dyDescent="0.2">
      <c r="A13" s="25" t="s">
        <v>48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4772</v>
      </c>
      <c r="H13" s="29">
        <f t="shared" si="1"/>
        <v>0</v>
      </c>
    </row>
    <row r="14" spans="1:8" ht="15" x14ac:dyDescent="0.2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4772</v>
      </c>
      <c r="H14" s="29">
        <f t="shared" si="1"/>
        <v>0</v>
      </c>
    </row>
    <row r="15" spans="1:8" ht="60" x14ac:dyDescent="0.2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4772</v>
      </c>
      <c r="H15" s="29">
        <f t="shared" si="1"/>
        <v>0</v>
      </c>
    </row>
    <row r="16" spans="1:8" ht="30" x14ac:dyDescent="0.2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v>4772</v>
      </c>
      <c r="H16" s="29">
        <v>0</v>
      </c>
    </row>
    <row r="17" spans="1:11" ht="45" x14ac:dyDescent="0.2">
      <c r="A17" s="30" t="s">
        <v>54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117062.8</v>
      </c>
      <c r="H17" s="29">
        <f>H18</f>
        <v>2956</v>
      </c>
    </row>
    <row r="18" spans="1:11" ht="15" x14ac:dyDescent="0.2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G20+G22</f>
        <v>117062.8</v>
      </c>
      <c r="H18" s="29">
        <f>H20+H22</f>
        <v>2956</v>
      </c>
    </row>
    <row r="19" spans="1:11" ht="60" x14ac:dyDescent="0.2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116550.3</v>
      </c>
      <c r="H19" s="29">
        <f>H20</f>
        <v>2956</v>
      </c>
    </row>
    <row r="20" spans="1:11" ht="30" x14ac:dyDescent="0.2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v>116550.3</v>
      </c>
      <c r="H20" s="29">
        <v>2956</v>
      </c>
    </row>
    <row r="21" spans="1:11" ht="30" x14ac:dyDescent="0.2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512.5</v>
      </c>
      <c r="H21" s="29">
        <f>H22</f>
        <v>0</v>
      </c>
    </row>
    <row r="22" spans="1:11" ht="30" x14ac:dyDescent="0.2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v>512.5</v>
      </c>
      <c r="H22" s="29">
        <v>0</v>
      </c>
    </row>
    <row r="23" spans="1:11" ht="15" x14ac:dyDescent="0.2">
      <c r="A23" s="25" t="s">
        <v>51</v>
      </c>
      <c r="B23" s="20">
        <v>942</v>
      </c>
      <c r="C23" s="26">
        <v>1</v>
      </c>
      <c r="D23" s="26">
        <v>11</v>
      </c>
      <c r="E23" s="27"/>
      <c r="F23" s="28"/>
      <c r="G23" s="29">
        <f>G24</f>
        <v>50</v>
      </c>
      <c r="H23" s="29">
        <v>0</v>
      </c>
    </row>
    <row r="24" spans="1:11" ht="15" x14ac:dyDescent="0.2">
      <c r="A24" s="25" t="s">
        <v>4</v>
      </c>
      <c r="B24" s="20">
        <v>942</v>
      </c>
      <c r="C24" s="26">
        <v>1</v>
      </c>
      <c r="D24" s="26">
        <v>11</v>
      </c>
      <c r="E24" s="27">
        <v>9900000000</v>
      </c>
      <c r="F24" s="28"/>
      <c r="G24" s="29">
        <f>G25</f>
        <v>50</v>
      </c>
      <c r="H24" s="29">
        <v>0</v>
      </c>
    </row>
    <row r="25" spans="1:11" ht="15" x14ac:dyDescent="0.2">
      <c r="A25" s="25" t="s">
        <v>6</v>
      </c>
      <c r="B25" s="20">
        <v>942</v>
      </c>
      <c r="C25" s="26">
        <v>1</v>
      </c>
      <c r="D25" s="26">
        <v>11</v>
      </c>
      <c r="E25" s="27">
        <v>9900000000</v>
      </c>
      <c r="F25" s="28">
        <v>800</v>
      </c>
      <c r="G25" s="29">
        <f>G26</f>
        <v>50</v>
      </c>
      <c r="H25" s="29">
        <v>0</v>
      </c>
    </row>
    <row r="26" spans="1:11" ht="15" x14ac:dyDescent="0.2">
      <c r="A26" s="25" t="s">
        <v>52</v>
      </c>
      <c r="B26" s="20">
        <v>942</v>
      </c>
      <c r="C26" s="26">
        <v>1</v>
      </c>
      <c r="D26" s="26">
        <v>11</v>
      </c>
      <c r="E26" s="27">
        <v>9900000000</v>
      </c>
      <c r="F26" s="28">
        <v>870</v>
      </c>
      <c r="G26" s="29">
        <v>50</v>
      </c>
      <c r="H26" s="29">
        <v>0</v>
      </c>
    </row>
    <row r="27" spans="1:11" s="31" customFormat="1" ht="15" x14ac:dyDescent="0.2">
      <c r="A27" s="30" t="s">
        <v>19</v>
      </c>
      <c r="B27" s="20">
        <v>942</v>
      </c>
      <c r="C27" s="26">
        <v>1</v>
      </c>
      <c r="D27" s="26">
        <v>13</v>
      </c>
      <c r="E27" s="27"/>
      <c r="F27" s="28" t="s">
        <v>3</v>
      </c>
      <c r="G27" s="29">
        <f>G28</f>
        <v>133251.79999999999</v>
      </c>
      <c r="H27" s="29">
        <v>0</v>
      </c>
    </row>
    <row r="28" spans="1:11" s="31" customFormat="1" ht="15" x14ac:dyDescent="0.2">
      <c r="A28" s="30" t="s">
        <v>4</v>
      </c>
      <c r="B28" s="20">
        <v>942</v>
      </c>
      <c r="C28" s="26">
        <v>1</v>
      </c>
      <c r="D28" s="26">
        <v>13</v>
      </c>
      <c r="E28" s="27" t="s">
        <v>1</v>
      </c>
      <c r="F28" s="28"/>
      <c r="G28" s="29">
        <f>G29+G31+G34</f>
        <v>133251.79999999999</v>
      </c>
      <c r="H28" s="29">
        <f>H29+H31+H34</f>
        <v>0</v>
      </c>
    </row>
    <row r="29" spans="1:11" s="31" customFormat="1" ht="30" x14ac:dyDescent="0.2">
      <c r="A29" s="30" t="s">
        <v>32</v>
      </c>
      <c r="B29" s="20">
        <v>942</v>
      </c>
      <c r="C29" s="26">
        <v>1</v>
      </c>
      <c r="D29" s="26">
        <v>13</v>
      </c>
      <c r="E29" s="27" t="s">
        <v>1</v>
      </c>
      <c r="F29" s="28">
        <v>200</v>
      </c>
      <c r="G29" s="29">
        <f>G30</f>
        <v>3008.6</v>
      </c>
      <c r="H29" s="29">
        <v>0</v>
      </c>
    </row>
    <row r="30" spans="1:11" s="31" customFormat="1" ht="30" x14ac:dyDescent="0.2">
      <c r="A30" s="25" t="s">
        <v>2</v>
      </c>
      <c r="B30" s="20">
        <v>942</v>
      </c>
      <c r="C30" s="26">
        <v>1</v>
      </c>
      <c r="D30" s="26">
        <v>13</v>
      </c>
      <c r="E30" s="27" t="s">
        <v>1</v>
      </c>
      <c r="F30" s="28">
        <v>240</v>
      </c>
      <c r="G30" s="29">
        <f>3008.6</f>
        <v>3008.6</v>
      </c>
      <c r="H30" s="29">
        <v>0</v>
      </c>
      <c r="K30" s="32"/>
    </row>
    <row r="31" spans="1:11" s="33" customFormat="1" ht="30" x14ac:dyDescent="0.2">
      <c r="A31" s="30" t="s">
        <v>15</v>
      </c>
      <c r="B31" s="20">
        <v>942</v>
      </c>
      <c r="C31" s="26">
        <v>1</v>
      </c>
      <c r="D31" s="26">
        <v>13</v>
      </c>
      <c r="E31" s="27">
        <v>9900000000</v>
      </c>
      <c r="F31" s="28">
        <v>600</v>
      </c>
      <c r="G31" s="29">
        <f>G32</f>
        <v>130193.2</v>
      </c>
      <c r="H31" s="29">
        <v>0</v>
      </c>
    </row>
    <row r="32" spans="1:11" s="33" customFormat="1" ht="15" x14ac:dyDescent="0.2">
      <c r="A32" s="30" t="s">
        <v>42</v>
      </c>
      <c r="B32" s="20">
        <v>942</v>
      </c>
      <c r="C32" s="26">
        <v>1</v>
      </c>
      <c r="D32" s="26">
        <v>13</v>
      </c>
      <c r="E32" s="27">
        <v>9900000000</v>
      </c>
      <c r="F32" s="28">
        <v>610</v>
      </c>
      <c r="G32" s="29">
        <v>130193.2</v>
      </c>
      <c r="H32" s="29">
        <v>0</v>
      </c>
    </row>
    <row r="33" spans="1:10" s="33" customFormat="1" ht="15" x14ac:dyDescent="0.2">
      <c r="A33" s="30" t="s">
        <v>6</v>
      </c>
      <c r="B33" s="20">
        <v>942</v>
      </c>
      <c r="C33" s="26">
        <v>1</v>
      </c>
      <c r="D33" s="26">
        <v>13</v>
      </c>
      <c r="E33" s="27">
        <v>9900000000</v>
      </c>
      <c r="F33" s="28">
        <v>800</v>
      </c>
      <c r="G33" s="29">
        <f>G34</f>
        <v>50</v>
      </c>
      <c r="H33" s="29">
        <v>0</v>
      </c>
    </row>
    <row r="34" spans="1:10" s="33" customFormat="1" ht="15" x14ac:dyDescent="0.2">
      <c r="A34" s="25" t="s">
        <v>20</v>
      </c>
      <c r="B34" s="20">
        <v>942</v>
      </c>
      <c r="C34" s="26">
        <v>1</v>
      </c>
      <c r="D34" s="26">
        <v>13</v>
      </c>
      <c r="E34" s="27">
        <v>9900000000</v>
      </c>
      <c r="F34" s="28">
        <v>850</v>
      </c>
      <c r="G34" s="29">
        <v>50</v>
      </c>
      <c r="H34" s="29">
        <v>0</v>
      </c>
    </row>
    <row r="35" spans="1:10" s="31" customFormat="1" ht="15" x14ac:dyDescent="0.2">
      <c r="A35" s="30" t="s">
        <v>18</v>
      </c>
      <c r="B35" s="20">
        <v>942</v>
      </c>
      <c r="C35" s="26">
        <v>2</v>
      </c>
      <c r="D35" s="26" t="s">
        <v>3</v>
      </c>
      <c r="E35" s="27"/>
      <c r="F35" s="28" t="s">
        <v>3</v>
      </c>
      <c r="G35" s="29">
        <f>G36</f>
        <v>911.6</v>
      </c>
      <c r="H35" s="29">
        <v>0</v>
      </c>
    </row>
    <row r="36" spans="1:10" s="31" customFormat="1" ht="15" x14ac:dyDescent="0.2">
      <c r="A36" s="25" t="s">
        <v>17</v>
      </c>
      <c r="B36" s="20">
        <v>942</v>
      </c>
      <c r="C36" s="26">
        <v>2</v>
      </c>
      <c r="D36" s="26">
        <v>4</v>
      </c>
      <c r="E36" s="27" t="s">
        <v>3</v>
      </c>
      <c r="F36" s="28" t="s">
        <v>3</v>
      </c>
      <c r="G36" s="29">
        <f>G37</f>
        <v>911.6</v>
      </c>
      <c r="H36" s="29">
        <v>0</v>
      </c>
      <c r="J36" s="32"/>
    </row>
    <row r="37" spans="1:10" s="31" customFormat="1" ht="15" x14ac:dyDescent="0.2">
      <c r="A37" s="30" t="s">
        <v>4</v>
      </c>
      <c r="B37" s="20">
        <v>942</v>
      </c>
      <c r="C37" s="26">
        <v>2</v>
      </c>
      <c r="D37" s="26">
        <v>4</v>
      </c>
      <c r="E37" s="27" t="s">
        <v>1</v>
      </c>
      <c r="F37" s="28" t="s">
        <v>3</v>
      </c>
      <c r="G37" s="29">
        <f>G38</f>
        <v>911.6</v>
      </c>
      <c r="H37" s="29">
        <v>0</v>
      </c>
    </row>
    <row r="38" spans="1:10" s="31" customFormat="1" ht="30" x14ac:dyDescent="0.2">
      <c r="A38" s="25" t="s">
        <v>32</v>
      </c>
      <c r="B38" s="20">
        <v>942</v>
      </c>
      <c r="C38" s="26">
        <v>2</v>
      </c>
      <c r="D38" s="26">
        <v>4</v>
      </c>
      <c r="E38" s="27" t="s">
        <v>1</v>
      </c>
      <c r="F38" s="28">
        <v>200</v>
      </c>
      <c r="G38" s="29">
        <f>G39</f>
        <v>911.6</v>
      </c>
      <c r="H38" s="29">
        <v>0</v>
      </c>
    </row>
    <row r="39" spans="1:10" s="31" customFormat="1" ht="30" x14ac:dyDescent="0.2">
      <c r="A39" s="30" t="s">
        <v>2</v>
      </c>
      <c r="B39" s="20">
        <v>942</v>
      </c>
      <c r="C39" s="26">
        <v>2</v>
      </c>
      <c r="D39" s="26">
        <v>4</v>
      </c>
      <c r="E39" s="27" t="s">
        <v>1</v>
      </c>
      <c r="F39" s="28">
        <v>240</v>
      </c>
      <c r="G39" s="29">
        <v>911.6</v>
      </c>
      <c r="H39" s="29">
        <v>0</v>
      </c>
    </row>
    <row r="40" spans="1:10" s="31" customFormat="1" ht="30" x14ac:dyDescent="0.2">
      <c r="A40" s="25" t="s">
        <v>16</v>
      </c>
      <c r="B40" s="20">
        <v>942</v>
      </c>
      <c r="C40" s="26">
        <v>3</v>
      </c>
      <c r="D40" s="26" t="s">
        <v>3</v>
      </c>
      <c r="E40" s="27" t="s">
        <v>3</v>
      </c>
      <c r="F40" s="28" t="s">
        <v>3</v>
      </c>
      <c r="G40" s="29">
        <f>G41</f>
        <v>545</v>
      </c>
      <c r="H40" s="29">
        <f t="shared" ref="H40" si="2">H41</f>
        <v>0</v>
      </c>
    </row>
    <row r="41" spans="1:10" s="31" customFormat="1" ht="30" x14ac:dyDescent="0.2">
      <c r="A41" s="30" t="s">
        <v>46</v>
      </c>
      <c r="B41" s="20">
        <v>942</v>
      </c>
      <c r="C41" s="26">
        <v>3</v>
      </c>
      <c r="D41" s="26">
        <v>10</v>
      </c>
      <c r="E41" s="27" t="s">
        <v>3</v>
      </c>
      <c r="F41" s="28" t="s">
        <v>3</v>
      </c>
      <c r="G41" s="29">
        <f>G42</f>
        <v>545</v>
      </c>
      <c r="H41" s="29">
        <v>0</v>
      </c>
      <c r="J41" s="32"/>
    </row>
    <row r="42" spans="1:10" s="31" customFormat="1" ht="15" x14ac:dyDescent="0.2">
      <c r="A42" s="25" t="s">
        <v>4</v>
      </c>
      <c r="B42" s="20">
        <v>942</v>
      </c>
      <c r="C42" s="26">
        <v>3</v>
      </c>
      <c r="D42" s="26">
        <v>10</v>
      </c>
      <c r="E42" s="27" t="s">
        <v>1</v>
      </c>
      <c r="F42" s="28" t="s">
        <v>3</v>
      </c>
      <c r="G42" s="29">
        <f>G43</f>
        <v>545</v>
      </c>
      <c r="H42" s="29">
        <v>0</v>
      </c>
    </row>
    <row r="43" spans="1:10" s="31" customFormat="1" ht="30" x14ac:dyDescent="0.2">
      <c r="A43" s="30" t="s">
        <v>32</v>
      </c>
      <c r="B43" s="20">
        <v>942</v>
      </c>
      <c r="C43" s="26">
        <v>3</v>
      </c>
      <c r="D43" s="26">
        <v>10</v>
      </c>
      <c r="E43" s="27" t="s">
        <v>1</v>
      </c>
      <c r="F43" s="28">
        <v>200</v>
      </c>
      <c r="G43" s="29">
        <f>G44</f>
        <v>545</v>
      </c>
      <c r="H43" s="29">
        <v>0</v>
      </c>
    </row>
    <row r="44" spans="1:10" s="31" customFormat="1" ht="30" x14ac:dyDescent="0.2">
      <c r="A44" s="25" t="s">
        <v>2</v>
      </c>
      <c r="B44" s="20">
        <v>942</v>
      </c>
      <c r="C44" s="26">
        <v>3</v>
      </c>
      <c r="D44" s="26">
        <v>10</v>
      </c>
      <c r="E44" s="27" t="s">
        <v>1</v>
      </c>
      <c r="F44" s="28">
        <v>240</v>
      </c>
      <c r="G44" s="29">
        <v>545</v>
      </c>
      <c r="H44" s="29">
        <v>0</v>
      </c>
    </row>
    <row r="45" spans="1:10" s="31" customFormat="1" ht="15" x14ac:dyDescent="0.2">
      <c r="A45" s="25" t="s">
        <v>33</v>
      </c>
      <c r="B45" s="20">
        <v>942</v>
      </c>
      <c r="C45" s="26">
        <v>4</v>
      </c>
      <c r="D45" s="26"/>
      <c r="E45" s="27"/>
      <c r="F45" s="28"/>
      <c r="G45" s="29">
        <f>G46</f>
        <v>237.4</v>
      </c>
      <c r="H45" s="29">
        <f>H46</f>
        <v>0</v>
      </c>
    </row>
    <row r="46" spans="1:10" s="31" customFormat="1" ht="15" x14ac:dyDescent="0.2">
      <c r="A46" s="25" t="s">
        <v>34</v>
      </c>
      <c r="B46" s="20">
        <v>942</v>
      </c>
      <c r="C46" s="26">
        <v>4</v>
      </c>
      <c r="D46" s="26">
        <v>9</v>
      </c>
      <c r="E46" s="27"/>
      <c r="F46" s="28"/>
      <c r="G46" s="29">
        <f>G47</f>
        <v>237.4</v>
      </c>
      <c r="H46" s="29">
        <f>H49</f>
        <v>0</v>
      </c>
    </row>
    <row r="47" spans="1:10" s="31" customFormat="1" ht="15" x14ac:dyDescent="0.2">
      <c r="A47" s="25" t="s">
        <v>35</v>
      </c>
      <c r="B47" s="20">
        <v>942</v>
      </c>
      <c r="C47" s="26">
        <v>4</v>
      </c>
      <c r="D47" s="26">
        <v>9</v>
      </c>
      <c r="E47" s="27">
        <v>9900000000</v>
      </c>
      <c r="F47" s="28"/>
      <c r="G47" s="29">
        <f>G48</f>
        <v>237.4</v>
      </c>
      <c r="H47" s="29">
        <v>0</v>
      </c>
    </row>
    <row r="48" spans="1:10" s="31" customFormat="1" ht="30" x14ac:dyDescent="0.2">
      <c r="A48" s="25" t="s">
        <v>32</v>
      </c>
      <c r="B48" s="20">
        <v>942</v>
      </c>
      <c r="C48" s="26">
        <v>4</v>
      </c>
      <c r="D48" s="26">
        <v>9</v>
      </c>
      <c r="E48" s="27">
        <v>9900000000</v>
      </c>
      <c r="F48" s="28">
        <v>200</v>
      </c>
      <c r="G48" s="29">
        <f>G49</f>
        <v>237.4</v>
      </c>
      <c r="H48" s="29">
        <f>H49</f>
        <v>0</v>
      </c>
    </row>
    <row r="49" spans="1:11" s="31" customFormat="1" ht="30" x14ac:dyDescent="0.2">
      <c r="A49" s="30" t="s">
        <v>2</v>
      </c>
      <c r="B49" s="20">
        <v>942</v>
      </c>
      <c r="C49" s="26">
        <v>4</v>
      </c>
      <c r="D49" s="26">
        <v>9</v>
      </c>
      <c r="E49" s="27">
        <v>9900000000</v>
      </c>
      <c r="F49" s="28">
        <v>240</v>
      </c>
      <c r="G49" s="29">
        <v>237.4</v>
      </c>
      <c r="H49" s="29">
        <v>0</v>
      </c>
    </row>
    <row r="50" spans="1:11" s="31" customFormat="1" ht="15" x14ac:dyDescent="0.2">
      <c r="A50" s="30" t="s">
        <v>14</v>
      </c>
      <c r="B50" s="20">
        <v>942</v>
      </c>
      <c r="C50" s="26">
        <v>5</v>
      </c>
      <c r="D50" s="26" t="s">
        <v>3</v>
      </c>
      <c r="E50" s="27" t="s">
        <v>3</v>
      </c>
      <c r="F50" s="28" t="s">
        <v>3</v>
      </c>
      <c r="G50" s="29">
        <f>G51</f>
        <v>102479.79999999999</v>
      </c>
      <c r="H50" s="29">
        <f>H51</f>
        <v>0</v>
      </c>
    </row>
    <row r="51" spans="1:11" s="31" customFormat="1" ht="15" x14ac:dyDescent="0.2">
      <c r="A51" s="25" t="s">
        <v>13</v>
      </c>
      <c r="B51" s="20">
        <v>942</v>
      </c>
      <c r="C51" s="26">
        <v>5</v>
      </c>
      <c r="D51" s="26">
        <v>3</v>
      </c>
      <c r="E51" s="27" t="s">
        <v>3</v>
      </c>
      <c r="F51" s="28" t="s">
        <v>3</v>
      </c>
      <c r="G51" s="29">
        <f>G52+G60+G57</f>
        <v>102479.79999999999</v>
      </c>
      <c r="H51" s="29">
        <f>H52</f>
        <v>0</v>
      </c>
      <c r="J51" s="32"/>
    </row>
    <row r="52" spans="1:11" s="31" customFormat="1" ht="30" x14ac:dyDescent="0.2">
      <c r="A52" s="30" t="s">
        <v>57</v>
      </c>
      <c r="B52" s="20">
        <v>942</v>
      </c>
      <c r="C52" s="26">
        <v>5</v>
      </c>
      <c r="D52" s="26">
        <v>3</v>
      </c>
      <c r="E52" s="27" t="s">
        <v>43</v>
      </c>
      <c r="F52" s="28"/>
      <c r="G52" s="29">
        <f>G53+G55</f>
        <v>19492.400000000001</v>
      </c>
      <c r="H52" s="29">
        <f>H53</f>
        <v>0</v>
      </c>
      <c r="K52" s="32"/>
    </row>
    <row r="53" spans="1:11" s="31" customFormat="1" ht="30" x14ac:dyDescent="0.2">
      <c r="A53" s="25" t="s">
        <v>32</v>
      </c>
      <c r="B53" s="20">
        <v>942</v>
      </c>
      <c r="C53" s="26">
        <v>5</v>
      </c>
      <c r="D53" s="26">
        <v>3</v>
      </c>
      <c r="E53" s="27" t="s">
        <v>43</v>
      </c>
      <c r="F53" s="28">
        <v>200</v>
      </c>
      <c r="G53" s="29">
        <f>G54</f>
        <v>15661.7</v>
      </c>
      <c r="H53" s="29">
        <f>H54</f>
        <v>0</v>
      </c>
      <c r="K53" s="32"/>
    </row>
    <row r="54" spans="1:11" s="31" customFormat="1" ht="30" x14ac:dyDescent="0.2">
      <c r="A54" s="30" t="s">
        <v>2</v>
      </c>
      <c r="B54" s="20">
        <v>942</v>
      </c>
      <c r="C54" s="26">
        <v>5</v>
      </c>
      <c r="D54" s="26">
        <v>3</v>
      </c>
      <c r="E54" s="27" t="s">
        <v>43</v>
      </c>
      <c r="F54" s="28">
        <v>240</v>
      </c>
      <c r="G54" s="29">
        <f>15700-38.3</f>
        <v>15661.7</v>
      </c>
      <c r="H54" s="29">
        <v>0</v>
      </c>
      <c r="K54" s="32"/>
    </row>
    <row r="55" spans="1:11" s="31" customFormat="1" ht="30" x14ac:dyDescent="0.2">
      <c r="A55" s="30" t="s">
        <v>15</v>
      </c>
      <c r="B55" s="20">
        <v>942</v>
      </c>
      <c r="C55" s="26">
        <v>5</v>
      </c>
      <c r="D55" s="26">
        <v>3</v>
      </c>
      <c r="E55" s="27" t="s">
        <v>43</v>
      </c>
      <c r="F55" s="28">
        <v>600</v>
      </c>
      <c r="G55" s="29">
        <f>G56</f>
        <v>3830.7000000000003</v>
      </c>
      <c r="H55" s="29">
        <v>0</v>
      </c>
      <c r="K55" s="32"/>
    </row>
    <row r="56" spans="1:11" s="31" customFormat="1" ht="15" x14ac:dyDescent="0.2">
      <c r="A56" s="30" t="s">
        <v>42</v>
      </c>
      <c r="B56" s="20">
        <v>942</v>
      </c>
      <c r="C56" s="26">
        <v>5</v>
      </c>
      <c r="D56" s="26">
        <v>3</v>
      </c>
      <c r="E56" s="27" t="s">
        <v>43</v>
      </c>
      <c r="F56" s="28">
        <v>610</v>
      </c>
      <c r="G56" s="29">
        <f>3792.4+38.3</f>
        <v>3830.7000000000003</v>
      </c>
      <c r="H56" s="29">
        <v>0</v>
      </c>
      <c r="K56" s="32"/>
    </row>
    <row r="57" spans="1:11" s="31" customFormat="1" ht="45" x14ac:dyDescent="0.2">
      <c r="A57" s="25" t="s">
        <v>49</v>
      </c>
      <c r="B57" s="20">
        <v>942</v>
      </c>
      <c r="C57" s="26">
        <v>5</v>
      </c>
      <c r="D57" s="26">
        <v>3</v>
      </c>
      <c r="E57" s="27" t="s">
        <v>50</v>
      </c>
      <c r="F57" s="28"/>
      <c r="G57" s="29">
        <f>G58</f>
        <v>1020</v>
      </c>
      <c r="H57" s="29">
        <v>0</v>
      </c>
      <c r="K57" s="32"/>
    </row>
    <row r="58" spans="1:11" s="31" customFormat="1" ht="30" x14ac:dyDescent="0.2">
      <c r="A58" s="25" t="s">
        <v>32</v>
      </c>
      <c r="B58" s="20">
        <v>942</v>
      </c>
      <c r="C58" s="26">
        <v>5</v>
      </c>
      <c r="D58" s="26">
        <v>3</v>
      </c>
      <c r="E58" s="27" t="s">
        <v>50</v>
      </c>
      <c r="F58" s="28">
        <v>200</v>
      </c>
      <c r="G58" s="29">
        <f>G59</f>
        <v>1020</v>
      </c>
      <c r="H58" s="29">
        <v>0</v>
      </c>
      <c r="K58" s="32"/>
    </row>
    <row r="59" spans="1:11" s="31" customFormat="1" ht="30" x14ac:dyDescent="0.2">
      <c r="A59" s="25" t="s">
        <v>2</v>
      </c>
      <c r="B59" s="20">
        <v>942</v>
      </c>
      <c r="C59" s="26">
        <v>5</v>
      </c>
      <c r="D59" s="26">
        <v>3</v>
      </c>
      <c r="E59" s="27" t="s">
        <v>50</v>
      </c>
      <c r="F59" s="28">
        <v>240</v>
      </c>
      <c r="G59" s="29">
        <v>1020</v>
      </c>
      <c r="H59" s="29">
        <v>0</v>
      </c>
      <c r="K59" s="32"/>
    </row>
    <row r="60" spans="1:11" s="31" customFormat="1" ht="15" x14ac:dyDescent="0.2">
      <c r="A60" s="30" t="s">
        <v>4</v>
      </c>
      <c r="B60" s="20">
        <v>942</v>
      </c>
      <c r="C60" s="26">
        <v>5</v>
      </c>
      <c r="D60" s="26">
        <v>3</v>
      </c>
      <c r="E60" s="27" t="s">
        <v>1</v>
      </c>
      <c r="F60" s="28" t="s">
        <v>3</v>
      </c>
      <c r="G60" s="29">
        <f>G62+G64</f>
        <v>81967.399999999994</v>
      </c>
      <c r="H60" s="29">
        <f t="shared" ref="H60" si="3">H61</f>
        <v>0</v>
      </c>
      <c r="K60" s="32"/>
    </row>
    <row r="61" spans="1:11" s="31" customFormat="1" ht="30" x14ac:dyDescent="0.2">
      <c r="A61" s="25" t="s">
        <v>32</v>
      </c>
      <c r="B61" s="20">
        <v>942</v>
      </c>
      <c r="C61" s="26">
        <v>5</v>
      </c>
      <c r="D61" s="26">
        <v>3</v>
      </c>
      <c r="E61" s="27" t="s">
        <v>1</v>
      </c>
      <c r="F61" s="28">
        <v>200</v>
      </c>
      <c r="G61" s="29">
        <f>G62</f>
        <v>24629.8</v>
      </c>
      <c r="H61" s="29">
        <f>H62</f>
        <v>0</v>
      </c>
      <c r="K61" s="32"/>
    </row>
    <row r="62" spans="1:11" s="31" customFormat="1" ht="30" x14ac:dyDescent="0.2">
      <c r="A62" s="30" t="s">
        <v>2</v>
      </c>
      <c r="B62" s="20">
        <v>942</v>
      </c>
      <c r="C62" s="26">
        <v>5</v>
      </c>
      <c r="D62" s="26">
        <v>3</v>
      </c>
      <c r="E62" s="27" t="s">
        <v>1</v>
      </c>
      <c r="F62" s="28">
        <v>240</v>
      </c>
      <c r="G62" s="29">
        <f>24629.8</f>
        <v>24629.8</v>
      </c>
      <c r="H62" s="29">
        <v>0</v>
      </c>
      <c r="K62" s="32"/>
    </row>
    <row r="63" spans="1:11" s="31" customFormat="1" ht="30" x14ac:dyDescent="0.2">
      <c r="A63" s="25" t="s">
        <v>15</v>
      </c>
      <c r="B63" s="20">
        <v>942</v>
      </c>
      <c r="C63" s="26">
        <v>5</v>
      </c>
      <c r="D63" s="26">
        <v>3</v>
      </c>
      <c r="E63" s="27">
        <v>9900000000</v>
      </c>
      <c r="F63" s="28">
        <v>600</v>
      </c>
      <c r="G63" s="53">
        <f>G64</f>
        <v>57337.599999999999</v>
      </c>
      <c r="H63" s="29">
        <f>H64</f>
        <v>0</v>
      </c>
      <c r="K63" s="32"/>
    </row>
    <row r="64" spans="1:11" s="31" customFormat="1" ht="15" x14ac:dyDescent="0.2">
      <c r="A64" s="25" t="s">
        <v>42</v>
      </c>
      <c r="B64" s="20">
        <v>942</v>
      </c>
      <c r="C64" s="26">
        <v>5</v>
      </c>
      <c r="D64" s="26">
        <v>3</v>
      </c>
      <c r="E64" s="27">
        <v>9900000000</v>
      </c>
      <c r="F64" s="28">
        <v>610</v>
      </c>
      <c r="G64" s="53">
        <v>57337.599999999999</v>
      </c>
      <c r="H64" s="29">
        <v>0</v>
      </c>
      <c r="K64" s="32"/>
    </row>
    <row r="65" spans="1:10" s="31" customFormat="1" ht="15" x14ac:dyDescent="0.2">
      <c r="A65" s="46" t="s">
        <v>12</v>
      </c>
      <c r="B65" s="47">
        <v>942</v>
      </c>
      <c r="C65" s="48">
        <v>7</v>
      </c>
      <c r="D65" s="48" t="s">
        <v>3</v>
      </c>
      <c r="E65" s="49" t="s">
        <v>3</v>
      </c>
      <c r="F65" s="50" t="s">
        <v>3</v>
      </c>
      <c r="G65" s="29">
        <f>G66+G70</f>
        <v>615</v>
      </c>
      <c r="H65" s="29">
        <v>0</v>
      </c>
    </row>
    <row r="66" spans="1:10" s="31" customFormat="1" ht="30" x14ac:dyDescent="0.2">
      <c r="A66" s="46" t="s">
        <v>47</v>
      </c>
      <c r="B66" s="47">
        <v>942</v>
      </c>
      <c r="C66" s="48">
        <v>7</v>
      </c>
      <c r="D66" s="48">
        <v>5</v>
      </c>
      <c r="E66" s="49"/>
      <c r="F66" s="50"/>
      <c r="G66" s="29">
        <f>G67</f>
        <v>315</v>
      </c>
      <c r="H66" s="29">
        <v>0</v>
      </c>
    </row>
    <row r="67" spans="1:10" s="31" customFormat="1" ht="15" x14ac:dyDescent="0.2">
      <c r="A67" s="51" t="s">
        <v>4</v>
      </c>
      <c r="B67" s="47">
        <v>942</v>
      </c>
      <c r="C67" s="48">
        <v>7</v>
      </c>
      <c r="D67" s="48">
        <v>5</v>
      </c>
      <c r="E67" s="49" t="s">
        <v>1</v>
      </c>
      <c r="F67" s="50" t="s">
        <v>3</v>
      </c>
      <c r="G67" s="29">
        <f>G68</f>
        <v>315</v>
      </c>
      <c r="H67" s="29">
        <v>0</v>
      </c>
    </row>
    <row r="68" spans="1:10" s="31" customFormat="1" ht="30" x14ac:dyDescent="0.2">
      <c r="A68" s="46" t="s">
        <v>32</v>
      </c>
      <c r="B68" s="47">
        <v>942</v>
      </c>
      <c r="C68" s="48">
        <v>7</v>
      </c>
      <c r="D68" s="48">
        <v>5</v>
      </c>
      <c r="E68" s="49" t="s">
        <v>1</v>
      </c>
      <c r="F68" s="50">
        <v>200</v>
      </c>
      <c r="G68" s="29">
        <f>G69</f>
        <v>315</v>
      </c>
      <c r="H68" s="29">
        <v>0</v>
      </c>
    </row>
    <row r="69" spans="1:10" s="31" customFormat="1" ht="30" x14ac:dyDescent="0.2">
      <c r="A69" s="51" t="s">
        <v>2</v>
      </c>
      <c r="B69" s="47">
        <v>942</v>
      </c>
      <c r="C69" s="48">
        <v>7</v>
      </c>
      <c r="D69" s="48">
        <v>5</v>
      </c>
      <c r="E69" s="49" t="s">
        <v>1</v>
      </c>
      <c r="F69" s="50">
        <v>240</v>
      </c>
      <c r="G69" s="29">
        <v>315</v>
      </c>
      <c r="H69" s="29">
        <v>0</v>
      </c>
    </row>
    <row r="70" spans="1:10" s="31" customFormat="1" ht="15" x14ac:dyDescent="0.2">
      <c r="A70" s="30" t="s">
        <v>11</v>
      </c>
      <c r="B70" s="20">
        <v>942</v>
      </c>
      <c r="C70" s="26">
        <v>7</v>
      </c>
      <c r="D70" s="26">
        <v>7</v>
      </c>
      <c r="E70" s="27" t="s">
        <v>3</v>
      </c>
      <c r="F70" s="28" t="s">
        <v>3</v>
      </c>
      <c r="G70" s="29">
        <f>G73</f>
        <v>300</v>
      </c>
      <c r="H70" s="29">
        <v>0</v>
      </c>
      <c r="J70" s="32"/>
    </row>
    <row r="71" spans="1:10" s="31" customFormat="1" ht="15" x14ac:dyDescent="0.2">
      <c r="A71" s="25" t="s">
        <v>4</v>
      </c>
      <c r="B71" s="20">
        <v>942</v>
      </c>
      <c r="C71" s="26">
        <v>7</v>
      </c>
      <c r="D71" s="26">
        <v>7</v>
      </c>
      <c r="E71" s="27" t="s">
        <v>1</v>
      </c>
      <c r="F71" s="28" t="s">
        <v>3</v>
      </c>
      <c r="G71" s="29">
        <f>G72</f>
        <v>300</v>
      </c>
      <c r="H71" s="29">
        <v>0</v>
      </c>
    </row>
    <row r="72" spans="1:10" s="31" customFormat="1" ht="30" x14ac:dyDescent="0.2">
      <c r="A72" s="30" t="s">
        <v>32</v>
      </c>
      <c r="B72" s="20">
        <v>942</v>
      </c>
      <c r="C72" s="26">
        <v>7</v>
      </c>
      <c r="D72" s="26">
        <v>7</v>
      </c>
      <c r="E72" s="27" t="s">
        <v>1</v>
      </c>
      <c r="F72" s="28">
        <v>200</v>
      </c>
      <c r="G72" s="29">
        <f>G73</f>
        <v>300</v>
      </c>
      <c r="H72" s="29">
        <v>0</v>
      </c>
    </row>
    <row r="73" spans="1:10" s="31" customFormat="1" ht="30" x14ac:dyDescent="0.2">
      <c r="A73" s="25" t="s">
        <v>2</v>
      </c>
      <c r="B73" s="20">
        <v>942</v>
      </c>
      <c r="C73" s="26">
        <v>7</v>
      </c>
      <c r="D73" s="26">
        <v>7</v>
      </c>
      <c r="E73" s="27" t="s">
        <v>1</v>
      </c>
      <c r="F73" s="28">
        <v>240</v>
      </c>
      <c r="G73" s="29">
        <v>300</v>
      </c>
      <c r="H73" s="29">
        <v>0</v>
      </c>
    </row>
    <row r="74" spans="1:10" s="31" customFormat="1" ht="15" x14ac:dyDescent="0.2">
      <c r="A74" s="30" t="s">
        <v>10</v>
      </c>
      <c r="B74" s="20">
        <v>942</v>
      </c>
      <c r="C74" s="26">
        <v>8</v>
      </c>
      <c r="D74" s="26" t="s">
        <v>3</v>
      </c>
      <c r="E74" s="27" t="s">
        <v>3</v>
      </c>
      <c r="F74" s="28" t="s">
        <v>3</v>
      </c>
      <c r="G74" s="29">
        <f>G75</f>
        <v>600</v>
      </c>
      <c r="H74" s="29">
        <v>0</v>
      </c>
      <c r="J74" s="32"/>
    </row>
    <row r="75" spans="1:10" s="31" customFormat="1" ht="15" x14ac:dyDescent="0.2">
      <c r="A75" s="25" t="s">
        <v>9</v>
      </c>
      <c r="B75" s="20">
        <v>942</v>
      </c>
      <c r="C75" s="26">
        <v>8</v>
      </c>
      <c r="D75" s="26">
        <v>4</v>
      </c>
      <c r="E75" s="27" t="s">
        <v>3</v>
      </c>
      <c r="F75" s="28" t="s">
        <v>3</v>
      </c>
      <c r="G75" s="29">
        <f>G76</f>
        <v>600</v>
      </c>
      <c r="H75" s="29">
        <v>0</v>
      </c>
    </row>
    <row r="76" spans="1:10" s="31" customFormat="1" ht="15" x14ac:dyDescent="0.2">
      <c r="A76" s="30" t="s">
        <v>4</v>
      </c>
      <c r="B76" s="20">
        <v>942</v>
      </c>
      <c r="C76" s="26">
        <v>8</v>
      </c>
      <c r="D76" s="26">
        <v>4</v>
      </c>
      <c r="E76" s="27" t="s">
        <v>1</v>
      </c>
      <c r="F76" s="28" t="s">
        <v>3</v>
      </c>
      <c r="G76" s="29">
        <f>G77</f>
        <v>600</v>
      </c>
      <c r="H76" s="29">
        <v>0</v>
      </c>
    </row>
    <row r="77" spans="1:10" s="31" customFormat="1" ht="30" x14ac:dyDescent="0.2">
      <c r="A77" s="25" t="s">
        <v>32</v>
      </c>
      <c r="B77" s="20">
        <v>942</v>
      </c>
      <c r="C77" s="26">
        <v>8</v>
      </c>
      <c r="D77" s="26">
        <v>4</v>
      </c>
      <c r="E77" s="27" t="s">
        <v>1</v>
      </c>
      <c r="F77" s="28">
        <v>200</v>
      </c>
      <c r="G77" s="29">
        <f>G78</f>
        <v>600</v>
      </c>
      <c r="H77" s="29">
        <v>0</v>
      </c>
    </row>
    <row r="78" spans="1:10" s="31" customFormat="1" ht="30" x14ac:dyDescent="0.2">
      <c r="A78" s="30" t="s">
        <v>2</v>
      </c>
      <c r="B78" s="20">
        <v>942</v>
      </c>
      <c r="C78" s="26">
        <v>8</v>
      </c>
      <c r="D78" s="26">
        <v>4</v>
      </c>
      <c r="E78" s="27" t="s">
        <v>1</v>
      </c>
      <c r="F78" s="28">
        <v>240</v>
      </c>
      <c r="G78" s="29">
        <v>600</v>
      </c>
      <c r="H78" s="29">
        <v>0</v>
      </c>
    </row>
    <row r="79" spans="1:10" s="31" customFormat="1" ht="15" x14ac:dyDescent="0.2">
      <c r="A79" s="30" t="s">
        <v>38</v>
      </c>
      <c r="B79" s="20">
        <v>942</v>
      </c>
      <c r="C79" s="26">
        <v>10</v>
      </c>
      <c r="D79" s="26"/>
      <c r="E79" s="27"/>
      <c r="F79" s="28"/>
      <c r="G79" s="29">
        <f>G80</f>
        <v>1600</v>
      </c>
      <c r="H79" s="29">
        <v>0</v>
      </c>
    </row>
    <row r="80" spans="1:10" s="31" customFormat="1" ht="15" x14ac:dyDescent="0.2">
      <c r="A80" s="30" t="s">
        <v>39</v>
      </c>
      <c r="B80" s="20">
        <v>942</v>
      </c>
      <c r="C80" s="26">
        <v>10</v>
      </c>
      <c r="D80" s="26">
        <v>1</v>
      </c>
      <c r="E80" s="27"/>
      <c r="F80" s="28"/>
      <c r="G80" s="29">
        <f>G81</f>
        <v>1600</v>
      </c>
      <c r="H80" s="29">
        <v>0</v>
      </c>
    </row>
    <row r="81" spans="1:11" s="31" customFormat="1" ht="15" x14ac:dyDescent="0.2">
      <c r="A81" s="30" t="s">
        <v>35</v>
      </c>
      <c r="B81" s="20">
        <v>942</v>
      </c>
      <c r="C81" s="26">
        <v>10</v>
      </c>
      <c r="D81" s="26">
        <v>1</v>
      </c>
      <c r="E81" s="27">
        <v>9900000000</v>
      </c>
      <c r="F81" s="28"/>
      <c r="G81" s="29">
        <f>G82</f>
        <v>1600</v>
      </c>
      <c r="H81" s="29">
        <v>0</v>
      </c>
    </row>
    <row r="82" spans="1:11" s="31" customFormat="1" ht="15" x14ac:dyDescent="0.2">
      <c r="A82" s="30" t="s">
        <v>36</v>
      </c>
      <c r="B82" s="20">
        <v>942</v>
      </c>
      <c r="C82" s="26">
        <v>10</v>
      </c>
      <c r="D82" s="26">
        <v>1</v>
      </c>
      <c r="E82" s="27">
        <v>9900000000</v>
      </c>
      <c r="F82" s="28">
        <v>300</v>
      </c>
      <c r="G82" s="29">
        <f>G83</f>
        <v>1600</v>
      </c>
      <c r="H82" s="29">
        <v>0</v>
      </c>
    </row>
    <row r="83" spans="1:11" s="31" customFormat="1" ht="30" x14ac:dyDescent="0.2">
      <c r="A83" s="30" t="s">
        <v>37</v>
      </c>
      <c r="B83" s="20">
        <v>942</v>
      </c>
      <c r="C83" s="26">
        <v>10</v>
      </c>
      <c r="D83" s="26">
        <v>1</v>
      </c>
      <c r="E83" s="27">
        <v>9900000000</v>
      </c>
      <c r="F83" s="28">
        <v>320</v>
      </c>
      <c r="G83" s="29">
        <v>1600</v>
      </c>
      <c r="H83" s="29">
        <v>0</v>
      </c>
      <c r="K83" s="32"/>
    </row>
    <row r="84" spans="1:11" s="31" customFormat="1" ht="15" x14ac:dyDescent="0.2">
      <c r="A84" s="25" t="s">
        <v>8</v>
      </c>
      <c r="B84" s="20">
        <v>942</v>
      </c>
      <c r="C84" s="26">
        <v>11</v>
      </c>
      <c r="D84" s="26" t="s">
        <v>3</v>
      </c>
      <c r="E84" s="27" t="s">
        <v>3</v>
      </c>
      <c r="F84" s="28" t="s">
        <v>3</v>
      </c>
      <c r="G84" s="29">
        <f>G85</f>
        <v>4100</v>
      </c>
      <c r="H84" s="29">
        <v>0</v>
      </c>
    </row>
    <row r="85" spans="1:11" s="31" customFormat="1" ht="15" x14ac:dyDescent="0.2">
      <c r="A85" s="30" t="s">
        <v>7</v>
      </c>
      <c r="B85" s="20">
        <v>942</v>
      </c>
      <c r="C85" s="26">
        <v>11</v>
      </c>
      <c r="D85" s="26">
        <v>1</v>
      </c>
      <c r="E85" s="27" t="s">
        <v>3</v>
      </c>
      <c r="F85" s="28" t="s">
        <v>3</v>
      </c>
      <c r="G85" s="29">
        <f>G86</f>
        <v>4100</v>
      </c>
      <c r="H85" s="29">
        <v>0</v>
      </c>
    </row>
    <row r="86" spans="1:11" s="31" customFormat="1" ht="15" x14ac:dyDescent="0.2">
      <c r="A86" s="25" t="s">
        <v>4</v>
      </c>
      <c r="B86" s="20">
        <v>942</v>
      </c>
      <c r="C86" s="26">
        <v>11</v>
      </c>
      <c r="D86" s="26">
        <v>1</v>
      </c>
      <c r="E86" s="27" t="s">
        <v>1</v>
      </c>
      <c r="F86" s="28" t="s">
        <v>3</v>
      </c>
      <c r="G86" s="29">
        <f>G87+G91+G89</f>
        <v>4100</v>
      </c>
      <c r="H86" s="29">
        <v>0</v>
      </c>
    </row>
    <row r="87" spans="1:11" s="31" customFormat="1" ht="30" x14ac:dyDescent="0.2">
      <c r="A87" s="30" t="s">
        <v>32</v>
      </c>
      <c r="B87" s="20">
        <v>942</v>
      </c>
      <c r="C87" s="26">
        <v>11</v>
      </c>
      <c r="D87" s="26">
        <v>1</v>
      </c>
      <c r="E87" s="27" t="s">
        <v>1</v>
      </c>
      <c r="F87" s="28">
        <v>200</v>
      </c>
      <c r="G87" s="29">
        <f>G88</f>
        <v>3000</v>
      </c>
      <c r="H87" s="29">
        <v>0</v>
      </c>
    </row>
    <row r="88" spans="1:11" s="31" customFormat="1" ht="30" x14ac:dyDescent="0.2">
      <c r="A88" s="25" t="s">
        <v>2</v>
      </c>
      <c r="B88" s="20">
        <v>942</v>
      </c>
      <c r="C88" s="26">
        <v>11</v>
      </c>
      <c r="D88" s="26">
        <v>1</v>
      </c>
      <c r="E88" s="27" t="s">
        <v>1</v>
      </c>
      <c r="F88" s="28">
        <v>240</v>
      </c>
      <c r="G88" s="29">
        <v>3000</v>
      </c>
      <c r="H88" s="29">
        <v>0</v>
      </c>
      <c r="J88" s="32"/>
    </row>
    <row r="89" spans="1:11" s="31" customFormat="1" ht="30" x14ac:dyDescent="0.2">
      <c r="A89" s="25" t="s">
        <v>15</v>
      </c>
      <c r="B89" s="20">
        <v>942</v>
      </c>
      <c r="C89" s="26">
        <v>11</v>
      </c>
      <c r="D89" s="26">
        <v>1</v>
      </c>
      <c r="E89" s="27">
        <v>9900000000</v>
      </c>
      <c r="F89" s="28">
        <v>600</v>
      </c>
      <c r="G89" s="29">
        <f>G90</f>
        <v>200</v>
      </c>
      <c r="H89" s="29">
        <v>0</v>
      </c>
      <c r="J89" s="32"/>
    </row>
    <row r="90" spans="1:11" s="31" customFormat="1" ht="54" customHeight="1" x14ac:dyDescent="0.2">
      <c r="A90" s="25" t="s">
        <v>58</v>
      </c>
      <c r="B90" s="20">
        <v>942</v>
      </c>
      <c r="C90" s="26">
        <v>11</v>
      </c>
      <c r="D90" s="26">
        <v>1</v>
      </c>
      <c r="E90" s="27">
        <v>9900000000</v>
      </c>
      <c r="F90" s="28">
        <v>630</v>
      </c>
      <c r="G90" s="29">
        <v>200</v>
      </c>
      <c r="H90" s="29">
        <v>0</v>
      </c>
      <c r="J90" s="32"/>
    </row>
    <row r="91" spans="1:11" s="33" customFormat="1" ht="15" x14ac:dyDescent="0.2">
      <c r="A91" s="30" t="s">
        <v>6</v>
      </c>
      <c r="B91" s="20">
        <v>942</v>
      </c>
      <c r="C91" s="26">
        <v>11</v>
      </c>
      <c r="D91" s="26">
        <v>1</v>
      </c>
      <c r="E91" s="27" t="s">
        <v>1</v>
      </c>
      <c r="F91" s="28">
        <v>800</v>
      </c>
      <c r="G91" s="53">
        <f>G92</f>
        <v>900</v>
      </c>
      <c r="H91" s="29">
        <v>0</v>
      </c>
      <c r="J91" s="34"/>
    </row>
    <row r="92" spans="1:11" s="33" customFormat="1" ht="45" x14ac:dyDescent="0.2">
      <c r="A92" s="25" t="s">
        <v>5</v>
      </c>
      <c r="B92" s="20">
        <v>942</v>
      </c>
      <c r="C92" s="26">
        <v>11</v>
      </c>
      <c r="D92" s="26">
        <v>1</v>
      </c>
      <c r="E92" s="27" t="s">
        <v>1</v>
      </c>
      <c r="F92" s="28">
        <v>810</v>
      </c>
      <c r="G92" s="53">
        <v>900</v>
      </c>
      <c r="H92" s="29">
        <v>0</v>
      </c>
      <c r="J92" s="34"/>
    </row>
    <row r="93" spans="1:11" s="31" customFormat="1" ht="15.75" x14ac:dyDescent="0.25">
      <c r="A93" s="37" t="s">
        <v>0</v>
      </c>
      <c r="B93" s="35"/>
      <c r="C93" s="35"/>
      <c r="D93" s="35"/>
      <c r="E93" s="36"/>
      <c r="F93" s="38"/>
      <c r="G93" s="39">
        <f>G84+G79+G74+G65+G50+G45+G40+G35+G12</f>
        <v>366225.39999999997</v>
      </c>
      <c r="H93" s="39">
        <f>H84+H79+H74+H65+H50+H45+H40+H35+H12</f>
        <v>2956</v>
      </c>
      <c r="J93" s="32"/>
    </row>
    <row r="94" spans="1:11" ht="15" x14ac:dyDescent="0.25">
      <c r="A94" s="1"/>
      <c r="B94" s="1"/>
      <c r="C94" s="1"/>
      <c r="D94" s="1"/>
      <c r="E94" s="1"/>
      <c r="F94" s="40"/>
      <c r="G94" s="41"/>
      <c r="H94" s="41"/>
    </row>
    <row r="95" spans="1:11" ht="14.25" x14ac:dyDescent="0.2">
      <c r="A95" s="42"/>
      <c r="B95" s="1"/>
      <c r="C95" s="1"/>
      <c r="D95" s="1"/>
      <c r="E95" s="1"/>
      <c r="F95" s="43"/>
      <c r="G95" s="44"/>
      <c r="H95" s="44"/>
    </row>
    <row r="96" spans="1:11" ht="15" x14ac:dyDescent="0.25">
      <c r="A96" s="1"/>
      <c r="B96" s="1"/>
      <c r="C96" s="1"/>
      <c r="D96" s="1"/>
      <c r="E96" s="1"/>
      <c r="F96" s="40"/>
      <c r="G96" s="41"/>
      <c r="H96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2024-12-12T12:45:04Z</cp:lastPrinted>
  <dcterms:created xsi:type="dcterms:W3CDTF">2016-08-23T06:46:39Z</dcterms:created>
  <dcterms:modified xsi:type="dcterms:W3CDTF">2024-12-12T12:45:09Z</dcterms:modified>
</cp:coreProperties>
</file>