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55" windowWidth="17400" windowHeight="11640"/>
  </bookViews>
  <sheets>
    <sheet name="2020" sheetId="1" r:id="rId1"/>
  </sheets>
  <calcPr calcId="145621"/>
</workbook>
</file>

<file path=xl/calcChain.xml><?xml version="1.0" encoding="utf-8"?>
<calcChain xmlns="http://schemas.openxmlformats.org/spreadsheetml/2006/main">
  <c r="D12" i="1" l="1"/>
  <c r="D15" i="1"/>
  <c r="C12" i="1"/>
  <c r="C15" i="1"/>
  <c r="D20" i="1" l="1"/>
  <c r="D18" i="1"/>
  <c r="C20" i="1" l="1"/>
  <c r="C18" i="1"/>
  <c r="D17" i="1" l="1"/>
  <c r="C17" i="1"/>
  <c r="D16" i="1" l="1"/>
  <c r="C16" i="1"/>
  <c r="D11" i="1" l="1"/>
  <c r="D10" i="1" s="1"/>
  <c r="D21" i="1" l="1"/>
  <c r="C11" i="1" l="1"/>
  <c r="C10" i="1" s="1"/>
  <c r="C21" i="1" s="1"/>
</calcChain>
</file>

<file path=xl/sharedStrings.xml><?xml version="1.0" encoding="utf-8"?>
<sst xmlns="http://schemas.openxmlformats.org/spreadsheetml/2006/main" count="33" uniqueCount="33">
  <si>
    <t>тыс. рублей</t>
  </si>
  <si>
    <t>Код доходов бюджета</t>
  </si>
  <si>
    <t>Наименование доходов</t>
  </si>
  <si>
    <t>Сумма</t>
  </si>
  <si>
    <t>1 00 00000 00 0000 000</t>
  </si>
  <si>
    <t>НАЛОГОВЫЕ И НЕНАЛОГОВЫЕ ДОХОДЫ</t>
  </si>
  <si>
    <t>2 00 00000 00 0000 000</t>
  </si>
  <si>
    <t>БЕЗВОЗМЕЗДНЫЕ ПОСТУПЛЕНИЯ</t>
  </si>
  <si>
    <t>ИТОГО</t>
  </si>
  <si>
    <t>1 06 00000 00 0000 000</t>
  </si>
  <si>
    <t>НАЛОГИ НА ИМУЩЕСТВО</t>
  </si>
  <si>
    <t>1 06 01000 00 0000 110</t>
  </si>
  <si>
    <t>Налог на имущество физических лиц</t>
  </si>
  <si>
    <t>1 06 06000 00 0000 110</t>
  </si>
  <si>
    <t>Земельный налог</t>
  </si>
  <si>
    <t>1 16 00000 00 0000 000</t>
  </si>
  <si>
    <t>ШТРАФЫ, САНКЦИИ, ВОЗМЕЩЕНИЕ УЩЕРБА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</si>
  <si>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</si>
  <si>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</si>
  <si>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</si>
  <si>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1 08 00000 00 0000 000</t>
  </si>
  <si>
    <t>ГОСУДАРСТВЕННАЯ ПОШЛИНА</t>
  </si>
  <si>
    <t>2 02 10000 00 0000 150</t>
  </si>
  <si>
    <t>к Решению Совета депутатов Промышленного внутригородского района городского округа Самара</t>
  </si>
  <si>
    <t>2025 год</t>
  </si>
  <si>
    <t>Доходы бюджета Промышленного внутригородского района городского округа Самара Самарской области на плановый период 2025 и 2026 годов  по кодам видов доходов, подвидов доходов</t>
  </si>
  <si>
    <t>2026 год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</si>
  <si>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</si>
  <si>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</si>
  <si>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</si>
  <si>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</si>
  <si>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 xml:space="preserve"> Приложение № 4</t>
  </si>
  <si>
    <t>от " 18 " сентября 2024 г. № 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</si>
</sst>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;[Red]\-#,##0.0"/>
    <numFmt numFmtId="165" formatCode="#,##0.0_ ;[Red]\-#,##0.0\ 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>
      <alignment vertical="top" wrapText="1" readingOrder="1"/>
      <protection locked="0"/>
    </xf>
    <xf numFmtId="0" fontId="1" fillId="0" borderId="1" applyNumberFormat="0">
      <alignment horizontal="right" vertical="top"/>
    </xf>
  </cellStyleXfs>
  <cellXfs count="34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/>
    </xf>
    <xf numFmtId="0" fontId="11" fillId="0" borderId="1" xfId="1" applyNumberFormat="1" applyFont="1">
      <alignment vertical="top" wrapText="1" readingOrder="1"/>
      <protection locked="0"/>
    </xf>
    <xf numFmtId="164" fontId="11" fillId="2" borderId="1" xfId="2" applyNumberFormat="1" applyFont="1" applyFill="1" applyAlignment="1">
      <alignment horizontal="center" vertical="top"/>
    </xf>
    <xf numFmtId="165" fontId="5" fillId="0" borderId="0" xfId="0" applyNumberFormat="1" applyFont="1"/>
    <xf numFmtId="0" fontId="12" fillId="0" borderId="1" xfId="1" applyNumberFormat="1" applyFont="1">
      <alignment vertical="top" wrapText="1" readingOrder="1"/>
      <protection locked="0"/>
    </xf>
    <xf numFmtId="0" fontId="12" fillId="0" borderId="1" xfId="1" applyNumberFormat="1" applyFont="1" applyFill="1">
      <alignment vertical="top" wrapText="1" readingOrder="1"/>
      <protection locked="0"/>
    </xf>
    <xf numFmtId="164" fontId="12" fillId="2" borderId="1" xfId="2" applyNumberFormat="1" applyFont="1" applyFill="1" applyAlignment="1">
      <alignment horizontal="center" vertical="top"/>
    </xf>
    <xf numFmtId="0" fontId="13" fillId="0" borderId="1" xfId="1" applyNumberFormat="1" applyFont="1">
      <alignment vertical="top" wrapText="1" readingOrder="1"/>
      <protection locked="0"/>
    </xf>
    <xf numFmtId="164" fontId="13" fillId="2" borderId="1" xfId="2" applyNumberFormat="1" applyFont="1" applyFill="1" applyAlignment="1">
      <alignment horizontal="center" vertical="top"/>
    </xf>
    <xf numFmtId="0" fontId="14" fillId="0" borderId="0" xfId="0" applyFont="1"/>
    <xf numFmtId="0" fontId="5" fillId="0" borderId="0" xfId="0" applyFont="1" applyFill="1"/>
    <xf numFmtId="0" fontId="12" fillId="0" borderId="1" xfId="1" applyNumberFormat="1" applyFont="1" applyFill="1" applyBorder="1">
      <alignment vertical="top" wrapText="1" readingOrder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64" fontId="11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top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3">
    <cellStyle name="Данные (редактируемые)" xfId="1"/>
    <cellStyle name="Данные (только для чтения)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workbookViewId="0">
      <selection activeCell="B4" sqref="B4"/>
    </sheetView>
  </sheetViews>
  <sheetFormatPr defaultRowHeight="15" x14ac:dyDescent="0.25"/>
  <cols>
    <col min="1" max="1" width="26.5703125" style="3" customWidth="1"/>
    <col min="2" max="2" width="54.5703125" style="3" customWidth="1"/>
    <col min="3" max="3" width="18.42578125" style="3" customWidth="1"/>
    <col min="4" max="4" width="14.7109375" style="3" customWidth="1"/>
    <col min="5" max="5" width="12.140625" style="3" customWidth="1"/>
    <col min="6" max="6" width="11" style="3" customWidth="1"/>
    <col min="7" max="16384" width="9.140625" style="3"/>
  </cols>
  <sheetData>
    <row r="1" spans="1:5" ht="16.5" x14ac:dyDescent="0.25">
      <c r="A1" s="2"/>
      <c r="C1" s="27" t="s">
        <v>31</v>
      </c>
      <c r="D1" s="27"/>
      <c r="E1" s="4"/>
    </row>
    <row r="2" spans="1:5" ht="41.25" customHeight="1" x14ac:dyDescent="0.25">
      <c r="A2" s="2"/>
      <c r="B2" s="28" t="s">
        <v>23</v>
      </c>
      <c r="C2" s="28"/>
      <c r="D2" s="28"/>
      <c r="E2" s="5"/>
    </row>
    <row r="3" spans="1:5" ht="16.5" x14ac:dyDescent="0.25">
      <c r="A3" s="6"/>
      <c r="B3" s="27" t="s">
        <v>32</v>
      </c>
      <c r="C3" s="27"/>
      <c r="D3" s="27"/>
      <c r="E3" s="4"/>
    </row>
    <row r="4" spans="1:5" ht="32.25" customHeight="1" x14ac:dyDescent="0.25">
      <c r="A4" s="6"/>
      <c r="B4" s="7"/>
      <c r="C4" s="8"/>
    </row>
    <row r="5" spans="1:5" ht="26.25" customHeight="1" x14ac:dyDescent="0.25">
      <c r="A5" s="29" t="s">
        <v>25</v>
      </c>
      <c r="B5" s="29"/>
      <c r="C5" s="29"/>
      <c r="D5" s="29"/>
    </row>
    <row r="6" spans="1:5" ht="44.25" customHeight="1" x14ac:dyDescent="0.25">
      <c r="A6" s="29"/>
      <c r="B6" s="29"/>
      <c r="C6" s="29"/>
      <c r="D6" s="29"/>
    </row>
    <row r="7" spans="1:5" ht="18.75" x14ac:dyDescent="0.3">
      <c r="A7" s="9"/>
      <c r="B7" s="10"/>
      <c r="D7" s="11" t="s">
        <v>0</v>
      </c>
    </row>
    <row r="8" spans="1:5" ht="23.25" customHeight="1" x14ac:dyDescent="0.25">
      <c r="A8" s="30" t="s">
        <v>1</v>
      </c>
      <c r="B8" s="30" t="s">
        <v>2</v>
      </c>
      <c r="C8" s="32" t="s">
        <v>3</v>
      </c>
      <c r="D8" s="33"/>
    </row>
    <row r="9" spans="1:5" ht="23.25" customHeight="1" x14ac:dyDescent="0.25">
      <c r="A9" s="31"/>
      <c r="B9" s="31"/>
      <c r="C9" s="12" t="s">
        <v>24</v>
      </c>
      <c r="D9" s="12" t="s">
        <v>26</v>
      </c>
    </row>
    <row r="10" spans="1:5" ht="23.25" customHeight="1" x14ac:dyDescent="0.25">
      <c r="A10" s="13" t="s">
        <v>4</v>
      </c>
      <c r="B10" s="13" t="s">
        <v>5</v>
      </c>
      <c r="C10" s="14">
        <f>C11+C14+C15</f>
        <v>214637.49999999997</v>
      </c>
      <c r="D10" s="14">
        <f>D11+D14+D15</f>
        <v>234287.3</v>
      </c>
      <c r="E10" s="15"/>
    </row>
    <row r="11" spans="1:5" ht="24.75" customHeight="1" x14ac:dyDescent="0.25">
      <c r="A11" s="13" t="s">
        <v>9</v>
      </c>
      <c r="B11" s="13" t="s">
        <v>10</v>
      </c>
      <c r="C11" s="14">
        <f>C12+C13</f>
        <v>212437.49999999997</v>
      </c>
      <c r="D11" s="14">
        <f>D12+D13</f>
        <v>232087.3</v>
      </c>
    </row>
    <row r="12" spans="1:5" ht="22.5" customHeight="1" x14ac:dyDescent="0.25">
      <c r="A12" s="16" t="s">
        <v>11</v>
      </c>
      <c r="B12" s="17" t="s">
        <v>12</v>
      </c>
      <c r="C12" s="18">
        <f>196831.9+36-1618.2</f>
        <v>195249.69999999998</v>
      </c>
      <c r="D12" s="18">
        <f>216515.1-1615.6</f>
        <v>214899.5</v>
      </c>
    </row>
    <row r="13" spans="1:5" ht="19.5" customHeight="1" x14ac:dyDescent="0.25">
      <c r="A13" s="16" t="s">
        <v>13</v>
      </c>
      <c r="B13" s="17" t="s">
        <v>14</v>
      </c>
      <c r="C13" s="18">
        <v>17187.8</v>
      </c>
      <c r="D13" s="18">
        <v>17187.8</v>
      </c>
    </row>
    <row r="14" spans="1:5" s="21" customFormat="1" ht="24" customHeight="1" x14ac:dyDescent="0.25">
      <c r="A14" s="19" t="s">
        <v>20</v>
      </c>
      <c r="B14" s="19" t="s">
        <v>21</v>
      </c>
      <c r="C14" s="20">
        <v>200</v>
      </c>
      <c r="D14" s="20">
        <v>200</v>
      </c>
    </row>
    <row r="15" spans="1:5" ht="21.75" customHeight="1" x14ac:dyDescent="0.25">
      <c r="A15" s="13" t="s">
        <v>15</v>
      </c>
      <c r="B15" s="13" t="s">
        <v>16</v>
      </c>
      <c r="C15" s="14">
        <f>2000</f>
        <v>2000</v>
      </c>
      <c r="D15" s="14">
        <f>2000</f>
        <v>2000</v>
      </c>
    </row>
    <row r="16" spans="1:5" ht="21" customHeight="1" x14ac:dyDescent="0.25">
      <c r="A16" s="13" t="s">
        <v>6</v>
      </c>
      <c r="B16" s="13" t="s">
        <v>7</v>
      </c>
      <c r="C16" s="14">
        <f>C17</f>
        <v>69711.899999999994</v>
      </c>
      <c r="D16" s="14">
        <f>D17</f>
        <v>51624.100000000006</v>
      </c>
    </row>
    <row r="17" spans="1:4" ht="42.75" x14ac:dyDescent="0.25">
      <c r="A17" s="13" t="s">
        <v>17</v>
      </c>
      <c r="B17" s="13" t="s">
        <v>18</v>
      </c>
      <c r="C17" s="14">
        <f>C18+C19+C20</f>
        <v>69711.899999999994</v>
      </c>
      <c r="D17" s="14">
        <f>D18+D19+D20</f>
        <v>51624.100000000006</v>
      </c>
    </row>
    <row r="18" spans="1:4" s="22" customFormat="1" ht="30" x14ac:dyDescent="0.25">
      <c r="A18" s="17" t="s">
        <v>22</v>
      </c>
      <c r="B18" s="17" t="s">
        <v>19</v>
      </c>
      <c r="C18" s="18">
        <f>53648-574.4+3634.4</f>
        <v>56708</v>
      </c>
      <c r="D18" s="18">
        <f>35424.8-564+3641.6</f>
        <v>38502.400000000001</v>
      </c>
    </row>
    <row r="19" spans="1:4" s="22" customFormat="1" ht="33" x14ac:dyDescent="0.25">
      <c r="A19" s="23" t="s">
        <v>27</v>
      </c>
      <c r="B19" s="1" t="s">
        <v>28</v>
      </c>
      <c r="C19" s="18">
        <v>2956</v>
      </c>
      <c r="D19" s="18">
        <v>0</v>
      </c>
    </row>
    <row r="20" spans="1:4" s="22" customFormat="1" ht="16.5" x14ac:dyDescent="0.25">
      <c r="A20" s="23" t="s">
        <v>29</v>
      </c>
      <c r="B20" s="1" t="s">
        <v>30</v>
      </c>
      <c r="C20" s="18">
        <f>8562.2-36+2192.6-670.9</f>
        <v>10047.900000000001</v>
      </c>
      <c r="D20" s="18">
        <f>11622+2179.6-679.9</f>
        <v>13121.7</v>
      </c>
    </row>
    <row r="21" spans="1:4" ht="25.5" customHeight="1" x14ac:dyDescent="0.25">
      <c r="A21" s="24"/>
      <c r="B21" s="25" t="s">
        <v>8</v>
      </c>
      <c r="C21" s="26">
        <f>C10+C16</f>
        <v>284349.39999999997</v>
      </c>
      <c r="D21" s="26">
        <f>D10+D16</f>
        <v>285911.40000000002</v>
      </c>
    </row>
    <row r="23" spans="1:4" x14ac:dyDescent="0.25">
      <c r="D23" s="15"/>
    </row>
    <row r="24" spans="1:4" x14ac:dyDescent="0.25">
      <c r="C24" s="15"/>
      <c r="D24" s="15"/>
    </row>
    <row r="25" spans="1:4" x14ac:dyDescent="0.25">
      <c r="C25" s="15"/>
      <c r="D25" s="15"/>
    </row>
  </sheetData>
  <protectedRanges>
    <protectedRange sqref="A10:A14 A15:A18" name="krista_tf_3543_0_0"/>
    <protectedRange sqref="B10:B14 B15:B18" name="krista_tf_3556_0_0"/>
    <protectedRange sqref="A19" name="krista_tf_3543_0_0_1_1_1"/>
    <protectedRange sqref="B19" name="krista_tf_3556_0_0_1_1_1"/>
  </protectedRanges>
  <mergeCells count="7">
    <mergeCell ref="C1:D1"/>
    <mergeCell ref="B2:D2"/>
    <mergeCell ref="B3:D3"/>
    <mergeCell ref="A5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Власова Ирина Мулевна</dc:creator>
  <cp:lastModifiedBy>Игнатова Антонина Ивановна</cp:lastModifiedBy>
  <cp:lastPrinted>2024-09-18T12:47:01Z</cp:lastPrinted>
  <dcterms:created xsi:type="dcterms:W3CDTF">2016-10-05T07:54:25Z</dcterms:created>
  <dcterms:modified xsi:type="dcterms:W3CDTF">2024-09-18T12:47:03Z</dcterms:modified>
</cp:coreProperties>
</file>