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'2019'!$A$1:$I$92</definedName>
  </definedNames>
  <calcPr calcId="145621"/>
</workbook>
</file>

<file path=xl/calcChain.xml><?xml version="1.0" encoding="utf-8"?>
<calcChain xmlns="http://schemas.openxmlformats.org/spreadsheetml/2006/main">
  <c r="H85" i="2" l="1"/>
  <c r="H19" i="2"/>
  <c r="F19" i="2"/>
  <c r="H61" i="2" l="1"/>
  <c r="F61" i="2"/>
  <c r="I24" i="2" l="1"/>
  <c r="I23" i="2" s="1"/>
  <c r="I22" i="2" s="1"/>
  <c r="H24" i="2"/>
  <c r="H23" i="2" s="1"/>
  <c r="H22" i="2" s="1"/>
  <c r="G24" i="2"/>
  <c r="G23" i="2" s="1"/>
  <c r="G22" i="2" s="1"/>
  <c r="F24" i="2"/>
  <c r="F23" i="2" s="1"/>
  <c r="F22" i="2" s="1"/>
  <c r="F60" i="2" l="1"/>
  <c r="I65" i="2" l="1"/>
  <c r="I64" i="2" s="1"/>
  <c r="I63" i="2" s="1"/>
  <c r="H65" i="2"/>
  <c r="H64" i="2" s="1"/>
  <c r="H63" i="2" s="1"/>
  <c r="G64" i="2"/>
  <c r="G63" i="2" s="1"/>
  <c r="G65" i="2"/>
  <c r="F65" i="2"/>
  <c r="F64" i="2" s="1"/>
  <c r="F63" i="2" s="1"/>
  <c r="I55" i="2"/>
  <c r="I54" i="2" s="1"/>
  <c r="H55" i="2"/>
  <c r="H54" i="2" s="1"/>
  <c r="G55" i="2"/>
  <c r="G54" i="2" s="1"/>
  <c r="F55" i="2"/>
  <c r="F54" i="2" s="1"/>
  <c r="I14" i="2" l="1"/>
  <c r="I13" i="2" s="1"/>
  <c r="I12" i="2" s="1"/>
  <c r="H14" i="2"/>
  <c r="H13" i="2" s="1"/>
  <c r="H12" i="2" s="1"/>
  <c r="G14" i="2"/>
  <c r="G13" i="2" s="1"/>
  <c r="G12" i="2" s="1"/>
  <c r="F14" i="2"/>
  <c r="F13" i="2" s="1"/>
  <c r="F12" i="2" s="1"/>
  <c r="H27" i="2" l="1"/>
  <c r="F27" i="2"/>
  <c r="H17" i="2"/>
  <c r="F17" i="2"/>
  <c r="H57" i="2" l="1"/>
  <c r="F57" i="2"/>
  <c r="I50" i="2" l="1"/>
  <c r="G50" i="2"/>
  <c r="I60" i="2"/>
  <c r="H60" i="2"/>
  <c r="G60" i="2"/>
  <c r="H42" i="2"/>
  <c r="F42" i="2"/>
  <c r="H88" i="2" l="1"/>
  <c r="H86" i="2"/>
  <c r="H84" i="2"/>
  <c r="I80" i="2"/>
  <c r="I79" i="2" s="1"/>
  <c r="I78" i="2" s="1"/>
  <c r="I77" i="2" s="1"/>
  <c r="I76" i="2" s="1"/>
  <c r="H79" i="2"/>
  <c r="H78" i="2" s="1"/>
  <c r="H77" i="2" s="1"/>
  <c r="H76" i="2" s="1"/>
  <c r="H74" i="2"/>
  <c r="H73" i="2" s="1"/>
  <c r="H72" i="2" s="1"/>
  <c r="H71" i="2" s="1"/>
  <c r="H69" i="2"/>
  <c r="H68" i="2" s="1"/>
  <c r="H67" i="2" s="1"/>
  <c r="H62" i="2" s="1"/>
  <c r="I58" i="2"/>
  <c r="I57" i="2" s="1"/>
  <c r="H58" i="2"/>
  <c r="I52" i="2"/>
  <c r="I51" i="2" s="1"/>
  <c r="H52" i="2"/>
  <c r="H51" i="2" s="1"/>
  <c r="H50" i="2" s="1"/>
  <c r="I47" i="2"/>
  <c r="I46" i="2" s="1"/>
  <c r="I45" i="2" s="1"/>
  <c r="H47" i="2"/>
  <c r="H46" i="2" s="1"/>
  <c r="H45" i="2" s="1"/>
  <c r="H41" i="2"/>
  <c r="H40" i="2" s="1"/>
  <c r="H39" i="2" s="1"/>
  <c r="I39" i="2"/>
  <c r="H37" i="2"/>
  <c r="H36" i="2" s="1"/>
  <c r="H35" i="2" s="1"/>
  <c r="H34" i="2" s="1"/>
  <c r="H30" i="2"/>
  <c r="H28" i="2"/>
  <c r="I20" i="2"/>
  <c r="H20" i="2"/>
  <c r="I18" i="2"/>
  <c r="H18" i="2"/>
  <c r="H26" i="2" l="1"/>
  <c r="H16" i="2"/>
  <c r="I17" i="2"/>
  <c r="I16" i="2" s="1"/>
  <c r="I11" i="2" s="1"/>
  <c r="I44" i="2"/>
  <c r="H83" i="2"/>
  <c r="H82" i="2" s="1"/>
  <c r="H81" i="2" s="1"/>
  <c r="H44" i="2"/>
  <c r="H49" i="2"/>
  <c r="I49" i="2"/>
  <c r="F52" i="2"/>
  <c r="F51" i="2" s="1"/>
  <c r="F50" i="2" s="1"/>
  <c r="F79" i="2"/>
  <c r="F78" i="2" s="1"/>
  <c r="F77" i="2" s="1"/>
  <c r="F76" i="2" s="1"/>
  <c r="F88" i="2"/>
  <c r="H11" i="2" l="1"/>
  <c r="H90" i="2" s="1"/>
  <c r="H92" i="2" s="1"/>
  <c r="I90" i="2"/>
  <c r="I92" i="2" s="1"/>
  <c r="F18" i="2"/>
  <c r="F20" i="2"/>
  <c r="G58" i="2"/>
  <c r="G57" i="2" s="1"/>
  <c r="G52" i="2"/>
  <c r="G51" i="2" s="1"/>
  <c r="F86" i="2" l="1"/>
  <c r="F58" i="2" l="1"/>
  <c r="G47" i="2" l="1"/>
  <c r="G46" i="2" s="1"/>
  <c r="G45" i="2" s="1"/>
  <c r="F47" i="2"/>
  <c r="F46" i="2" s="1"/>
  <c r="F45" i="2" s="1"/>
  <c r="F74" i="2" l="1"/>
  <c r="F73" i="2" s="1"/>
  <c r="F72" i="2" s="1"/>
  <c r="F71" i="2" s="1"/>
  <c r="F69" i="2"/>
  <c r="F68" i="2" s="1"/>
  <c r="F67" i="2" s="1"/>
  <c r="F62" i="2" s="1"/>
  <c r="F37" i="2" l="1"/>
  <c r="F36" i="2" s="1"/>
  <c r="F35" i="2" s="1"/>
  <c r="F34" i="2" s="1"/>
  <c r="F28" i="2" l="1"/>
  <c r="G44" i="2" l="1"/>
  <c r="F44" i="2"/>
  <c r="G39" i="2"/>
  <c r="F84" i="2" l="1"/>
  <c r="F83" i="2" s="1"/>
  <c r="F49" i="2" l="1"/>
  <c r="F30" i="2"/>
  <c r="F16" i="2"/>
  <c r="G20" i="2"/>
  <c r="F26" i="2" l="1"/>
  <c r="F11" i="2" s="1"/>
  <c r="G49" i="2" l="1"/>
  <c r="F82" i="2"/>
  <c r="F81" i="2" s="1"/>
  <c r="F41" i="2"/>
  <c r="F40" i="2" s="1"/>
  <c r="F39" i="2" s="1"/>
  <c r="F90" i="2" l="1"/>
  <c r="F92" i="2" s="1"/>
  <c r="G80" i="2"/>
  <c r="G79" i="2" s="1"/>
  <c r="G78" i="2" s="1"/>
  <c r="G77" i="2" s="1"/>
  <c r="G76" i="2" s="1"/>
  <c r="G18" i="2" l="1"/>
  <c r="G17" i="2" l="1"/>
  <c r="G16" i="2" s="1"/>
  <c r="G11" i="2" s="1"/>
  <c r="G90" i="2" s="1"/>
  <c r="G92" i="2" s="1"/>
</calcChain>
</file>

<file path=xl/sharedStrings.xml><?xml version="1.0" encoding="utf-8"?>
<sst xmlns="http://schemas.openxmlformats.org/spreadsheetml/2006/main" count="189" uniqueCount="61">
  <si>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</si>
  <si>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</si>
  <si>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</si>
  <si>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</si>
  <si>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</si>
  <si>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</si>
  <si>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</si>
  <si>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</si>
  <si>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</si>
  <si>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</si>
  <si>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</si>
  <si>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</si>
  <si>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</si>
  <si>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</si>
  <si>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</si>
  <si>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</si>
  <si>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</si>
  <si>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</si>
  <si>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</si>
  <si>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</si>
  <si>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</si>
  <si>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</si>
  <si>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</si>
  <si>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</si>
  <si>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</si>
  <si>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</si>
  <si>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</si>
  <si>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</si>
  <si>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</si>
  <si>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</si>
  <si>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</si>
  <si>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</si>
  <si>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</si>
  <si>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</si>
  <si>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</si>
  <si>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</si>
  <si>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</si>
  <si>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</si>
  <si>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</si>
  <si>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</si>
  <si>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</si>
  <si>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</si>
  <si>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</si>
  <si>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</si>
  <si>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</si>
  <si>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</si>
  <si>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</si>
  <si>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</si>
  <si>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</si>
  <si>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</si>
  <si>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</si>
  <si>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</si>
  <si>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2025 год - всего</t>
  </si>
  <si>
    <t>Резервные фонды</t>
  </si>
  <si>
    <t>Резервные средства</t>
  </si>
  <si>
    <t>Приложение № 8</t>
  </si>
  <si>
    <t>Распределение бюджетных ассигнований на плановый период 2025 и 2026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</si>
  <si>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</si>
  <si>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</si>
  <si>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"Комфортная городская среда" на 2018-2025 годы</t>
  </si>
  <si>
    <t xml:space="preserve"> от " 18 " сентября 2024 г. №179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</si>
</sst>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35" t="s">
        <v>55</v>
      </c>
      <c r="B1" s="35"/>
      <c r="C1" s="35"/>
      <c r="D1" s="35"/>
      <c r="E1" s="35"/>
      <c r="F1" s="35"/>
      <c r="G1" s="35"/>
      <c r="H1" s="35"/>
      <c r="I1" s="35"/>
    </row>
    <row r="2" spans="1:9" ht="46.5" customHeight="1" x14ac:dyDescent="0.25">
      <c r="A2" s="6"/>
      <c r="B2" s="6"/>
      <c r="C2" s="6"/>
      <c r="D2" s="6"/>
      <c r="E2" s="36" t="s">
        <v>42</v>
      </c>
      <c r="F2" s="36"/>
      <c r="G2" s="36"/>
      <c r="H2" s="36"/>
      <c r="I2" s="36"/>
    </row>
    <row r="3" spans="1:9" ht="16.5" x14ac:dyDescent="0.25">
      <c r="A3" s="35" t="s">
        <v>60</v>
      </c>
      <c r="B3" s="35"/>
      <c r="C3" s="35"/>
      <c r="D3" s="35"/>
      <c r="E3" s="35"/>
      <c r="F3" s="35"/>
      <c r="G3" s="35"/>
      <c r="H3" s="35"/>
      <c r="I3" s="35"/>
    </row>
    <row r="4" spans="1:9" ht="16.5" x14ac:dyDescent="0.25">
      <c r="A4" s="6"/>
      <c r="B4" s="6"/>
      <c r="C4" s="6"/>
      <c r="D4" s="6"/>
      <c r="E4" s="6"/>
      <c r="F4" s="6"/>
      <c r="G4" s="6"/>
    </row>
    <row r="5" spans="1:9" ht="16.5" x14ac:dyDescent="0.25">
      <c r="A5" s="39"/>
      <c r="B5" s="39"/>
      <c r="C5" s="39"/>
      <c r="D5" s="39"/>
      <c r="E5" s="39"/>
      <c r="F5" s="39"/>
      <c r="G5" s="39"/>
      <c r="H5" s="39"/>
      <c r="I5" s="39"/>
    </row>
    <row r="6" spans="1:9" ht="64.5" customHeight="1" x14ac:dyDescent="0.2">
      <c r="A6" s="37" t="s">
        <v>56</v>
      </c>
      <c r="B6" s="37"/>
      <c r="C6" s="37"/>
      <c r="D6" s="37"/>
      <c r="E6" s="37"/>
      <c r="F6" s="37"/>
      <c r="G6" s="37"/>
      <c r="H6" s="37"/>
      <c r="I6" s="37"/>
    </row>
    <row r="7" spans="1:9" ht="15.75" x14ac:dyDescent="0.25">
      <c r="A7" s="7"/>
      <c r="B7" s="7"/>
      <c r="C7" s="7"/>
      <c r="D7" s="7"/>
      <c r="E7" s="7"/>
      <c r="F7" s="38" t="s">
        <v>29</v>
      </c>
      <c r="G7" s="38"/>
      <c r="H7" s="38"/>
      <c r="I7" s="38"/>
    </row>
    <row r="8" spans="1:9" ht="15.75" x14ac:dyDescent="0.2">
      <c r="A8" s="46" t="s">
        <v>28</v>
      </c>
      <c r="B8" s="46"/>
      <c r="C8" s="46"/>
      <c r="D8" s="46"/>
      <c r="E8" s="46" t="s">
        <v>30</v>
      </c>
      <c r="F8" s="46" t="s">
        <v>27</v>
      </c>
      <c r="G8" s="46"/>
      <c r="H8" s="46" t="s">
        <v>27</v>
      </c>
      <c r="I8" s="46"/>
    </row>
    <row r="9" spans="1:9" ht="78.75" x14ac:dyDescent="0.2">
      <c r="A9" s="8" t="s">
        <v>32</v>
      </c>
      <c r="B9" s="8" t="s">
        <v>26</v>
      </c>
      <c r="C9" s="8" t="s">
        <v>25</v>
      </c>
      <c r="D9" s="8" t="s">
        <v>24</v>
      </c>
      <c r="E9" s="46"/>
      <c r="F9" s="8" t="s">
        <v>52</v>
      </c>
      <c r="G9" s="8" t="s">
        <v>23</v>
      </c>
      <c r="H9" s="8" t="s">
        <v>57</v>
      </c>
      <c r="I9" s="8" t="s">
        <v>23</v>
      </c>
    </row>
    <row r="10" spans="1:9" ht="15" x14ac:dyDescent="0.2">
      <c r="A10" s="9">
        <v>1</v>
      </c>
      <c r="B10" s="9">
        <v>2</v>
      </c>
      <c r="C10" s="9">
        <v>3</v>
      </c>
      <c r="D10" s="9">
        <v>4</v>
      </c>
      <c r="E10" s="10">
        <v>5</v>
      </c>
      <c r="F10" s="9">
        <v>6</v>
      </c>
      <c r="G10" s="9">
        <v>7</v>
      </c>
      <c r="H10" s="9">
        <v>8</v>
      </c>
      <c r="I10" s="9">
        <v>9</v>
      </c>
    </row>
    <row r="11" spans="1:9" ht="15" x14ac:dyDescent="0.2">
      <c r="A11" s="11">
        <v>1</v>
      </c>
      <c r="B11" s="12" t="s">
        <v>3</v>
      </c>
      <c r="C11" s="13" t="s">
        <v>3</v>
      </c>
      <c r="D11" s="14" t="s">
        <v>3</v>
      </c>
      <c r="E11" s="15" t="s">
        <v>22</v>
      </c>
      <c r="F11" s="16">
        <f>F16+F26+F12+F22</f>
        <v>189798</v>
      </c>
      <c r="G11" s="16">
        <f>G16+G26</f>
        <v>2956</v>
      </c>
      <c r="H11" s="16">
        <f>H16+H26+H12+H22</f>
        <v>186840.2</v>
      </c>
      <c r="I11" s="16">
        <f>I16+I26</f>
        <v>0</v>
      </c>
    </row>
    <row r="12" spans="1:9" ht="30" x14ac:dyDescent="0.2">
      <c r="A12" s="12">
        <v>1</v>
      </c>
      <c r="B12" s="12">
        <v>2</v>
      </c>
      <c r="C12" s="13"/>
      <c r="D12" s="14"/>
      <c r="E12" s="19" t="s">
        <v>48</v>
      </c>
      <c r="F12" s="18">
        <f>F13</f>
        <v>3608</v>
      </c>
      <c r="G12" s="18">
        <f t="shared" ref="G12:I14" si="0">G13</f>
        <v>0</v>
      </c>
      <c r="H12" s="18">
        <f t="shared" si="0"/>
        <v>3608</v>
      </c>
      <c r="I12" s="18">
        <f t="shared" si="0"/>
        <v>0</v>
      </c>
    </row>
    <row r="13" spans="1:9" ht="15" x14ac:dyDescent="0.2">
      <c r="A13" s="12">
        <v>1</v>
      </c>
      <c r="B13" s="12">
        <v>2</v>
      </c>
      <c r="C13" s="13" t="s">
        <v>1</v>
      </c>
      <c r="D13" s="14"/>
      <c r="E13" s="19" t="s">
        <v>4</v>
      </c>
      <c r="F13" s="18">
        <f>F14</f>
        <v>3608</v>
      </c>
      <c r="G13" s="18">
        <f t="shared" si="0"/>
        <v>0</v>
      </c>
      <c r="H13" s="18">
        <f t="shared" si="0"/>
        <v>3608</v>
      </c>
      <c r="I13" s="18">
        <f t="shared" si="0"/>
        <v>0</v>
      </c>
    </row>
    <row r="14" spans="1:9" ht="60" x14ac:dyDescent="0.2">
      <c r="A14" s="12">
        <v>1</v>
      </c>
      <c r="B14" s="12">
        <v>2</v>
      </c>
      <c r="C14" s="13" t="s">
        <v>1</v>
      </c>
      <c r="D14" s="14">
        <v>100</v>
      </c>
      <c r="E14" s="17" t="s">
        <v>21</v>
      </c>
      <c r="F14" s="18">
        <f>F15</f>
        <v>3608</v>
      </c>
      <c r="G14" s="18">
        <f t="shared" si="0"/>
        <v>0</v>
      </c>
      <c r="H14" s="18">
        <f t="shared" si="0"/>
        <v>3608</v>
      </c>
      <c r="I14" s="18">
        <f t="shared" si="0"/>
        <v>0</v>
      </c>
    </row>
    <row r="15" spans="1:9" ht="30" x14ac:dyDescent="0.2">
      <c r="A15" s="12">
        <v>1</v>
      </c>
      <c r="B15" s="12">
        <v>2</v>
      </c>
      <c r="C15" s="13" t="s">
        <v>1</v>
      </c>
      <c r="D15" s="14">
        <v>120</v>
      </c>
      <c r="E15" s="19" t="s">
        <v>20</v>
      </c>
      <c r="F15" s="18">
        <v>3608</v>
      </c>
      <c r="G15" s="18">
        <v>0</v>
      </c>
      <c r="H15" s="18">
        <v>3608</v>
      </c>
      <c r="I15" s="18">
        <v>0</v>
      </c>
    </row>
    <row r="16" spans="1:9" ht="45" x14ac:dyDescent="0.2">
      <c r="A16" s="12">
        <v>1</v>
      </c>
      <c r="B16" s="12">
        <v>4</v>
      </c>
      <c r="C16" s="13" t="s">
        <v>3</v>
      </c>
      <c r="D16" s="14" t="s">
        <v>3</v>
      </c>
      <c r="E16" s="17" t="s">
        <v>58</v>
      </c>
      <c r="F16" s="18">
        <f>F17</f>
        <v>91002.4</v>
      </c>
      <c r="G16" s="18">
        <f>G17</f>
        <v>2956</v>
      </c>
      <c r="H16" s="18">
        <f>H17</f>
        <v>88044.6</v>
      </c>
      <c r="I16" s="18">
        <f>I17</f>
        <v>0</v>
      </c>
    </row>
    <row r="17" spans="1:9" ht="15" x14ac:dyDescent="0.2">
      <c r="A17" s="12">
        <v>1</v>
      </c>
      <c r="B17" s="12">
        <v>4</v>
      </c>
      <c r="C17" s="13" t="s">
        <v>1</v>
      </c>
      <c r="D17" s="14" t="s">
        <v>3</v>
      </c>
      <c r="E17" s="19" t="s">
        <v>4</v>
      </c>
      <c r="F17" s="18">
        <f>F19+F21</f>
        <v>91002.4</v>
      </c>
      <c r="G17" s="18">
        <f t="shared" ref="G17:I17" si="1">G18+G20</f>
        <v>2956</v>
      </c>
      <c r="H17" s="18">
        <f>H19+H21</f>
        <v>88044.6</v>
      </c>
      <c r="I17" s="18">
        <f t="shared" si="1"/>
        <v>0</v>
      </c>
    </row>
    <row r="18" spans="1:9" ht="60" x14ac:dyDescent="0.2">
      <c r="A18" s="12">
        <v>1</v>
      </c>
      <c r="B18" s="12">
        <v>4</v>
      </c>
      <c r="C18" s="13" t="s">
        <v>1</v>
      </c>
      <c r="D18" s="14">
        <v>100</v>
      </c>
      <c r="E18" s="17" t="s">
        <v>21</v>
      </c>
      <c r="F18" s="18">
        <f>F19</f>
        <v>90361.9</v>
      </c>
      <c r="G18" s="18">
        <f>G19</f>
        <v>2956</v>
      </c>
      <c r="H18" s="18">
        <f>H19</f>
        <v>87404.1</v>
      </c>
      <c r="I18" s="18">
        <f>I19</f>
        <v>0</v>
      </c>
    </row>
    <row r="19" spans="1:9" ht="30" x14ac:dyDescent="0.2">
      <c r="A19" s="12">
        <v>1</v>
      </c>
      <c r="B19" s="12">
        <v>4</v>
      </c>
      <c r="C19" s="13" t="s">
        <v>1</v>
      </c>
      <c r="D19" s="14">
        <v>120</v>
      </c>
      <c r="E19" s="19" t="s">
        <v>20</v>
      </c>
      <c r="F19" s="18">
        <f>87398.4+3634.4-670.9</f>
        <v>90361.9</v>
      </c>
      <c r="G19" s="18">
        <v>2956</v>
      </c>
      <c r="H19" s="18">
        <f>84442.4+3641.6-679.9</f>
        <v>87404.1</v>
      </c>
      <c r="I19" s="18">
        <v>0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200</v>
      </c>
      <c r="E20" s="17" t="s">
        <v>31</v>
      </c>
      <c r="F20" s="18">
        <f>F21</f>
        <v>640.5</v>
      </c>
      <c r="G20" s="18">
        <f>G21</f>
        <v>0</v>
      </c>
      <c r="H20" s="18">
        <f>H21</f>
        <v>640.5</v>
      </c>
      <c r="I20" s="18">
        <f>I21</f>
        <v>0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240</v>
      </c>
      <c r="E21" s="19" t="s">
        <v>2</v>
      </c>
      <c r="F21" s="18">
        <v>640.5</v>
      </c>
      <c r="G21" s="18">
        <v>0</v>
      </c>
      <c r="H21" s="18">
        <v>640.5</v>
      </c>
      <c r="I21" s="18">
        <v>0</v>
      </c>
    </row>
    <row r="22" spans="1:9" ht="15" x14ac:dyDescent="0.2">
      <c r="A22" s="12">
        <v>1</v>
      </c>
      <c r="B22" s="12">
        <v>11</v>
      </c>
      <c r="C22" s="13"/>
      <c r="D22" s="14"/>
      <c r="E22" s="19" t="s">
        <v>53</v>
      </c>
      <c r="F22" s="18">
        <f t="shared" ref="F22:I24" si="2">F23</f>
        <v>50</v>
      </c>
      <c r="G22" s="18">
        <f t="shared" si="2"/>
        <v>0</v>
      </c>
      <c r="H22" s="18">
        <f t="shared" si="2"/>
        <v>50</v>
      </c>
      <c r="I22" s="18">
        <f t="shared" si="2"/>
        <v>0</v>
      </c>
    </row>
    <row r="23" spans="1:9" ht="15" x14ac:dyDescent="0.2">
      <c r="A23" s="12">
        <v>1</v>
      </c>
      <c r="B23" s="12">
        <v>11</v>
      </c>
      <c r="C23" s="13" t="s">
        <v>1</v>
      </c>
      <c r="D23" s="14" t="s">
        <v>3</v>
      </c>
      <c r="E23" s="17" t="s">
        <v>4</v>
      </c>
      <c r="F23" s="18">
        <f t="shared" si="2"/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>
        <v>800</v>
      </c>
      <c r="E24" s="17" t="s">
        <v>6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870</v>
      </c>
      <c r="E25" s="19" t="s">
        <v>54</v>
      </c>
      <c r="F25" s="18">
        <v>50</v>
      </c>
      <c r="G25" s="18">
        <v>0</v>
      </c>
      <c r="H25" s="18">
        <v>50</v>
      </c>
      <c r="I25" s="18">
        <v>0</v>
      </c>
    </row>
    <row r="26" spans="1:9" ht="15" x14ac:dyDescent="0.2">
      <c r="A26" s="12">
        <v>1</v>
      </c>
      <c r="B26" s="12">
        <v>13</v>
      </c>
      <c r="C26" s="13" t="s">
        <v>3</v>
      </c>
      <c r="D26" s="14" t="s">
        <v>3</v>
      </c>
      <c r="E26" s="17" t="s">
        <v>19</v>
      </c>
      <c r="F26" s="18">
        <f>F27</f>
        <v>95137.600000000006</v>
      </c>
      <c r="G26" s="18">
        <v>0</v>
      </c>
      <c r="H26" s="18">
        <f>H27</f>
        <v>95137.600000000006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1</v>
      </c>
      <c r="D27" s="14" t="s">
        <v>3</v>
      </c>
      <c r="E27" s="17" t="s">
        <v>4</v>
      </c>
      <c r="F27" s="18">
        <f>F29+F31+F33</f>
        <v>95137.600000000006</v>
      </c>
      <c r="G27" s="18">
        <v>0</v>
      </c>
      <c r="H27" s="18">
        <f>H29+H31+H33</f>
        <v>95137.600000000006</v>
      </c>
      <c r="I27" s="18">
        <v>0</v>
      </c>
    </row>
    <row r="28" spans="1:9" ht="30" x14ac:dyDescent="0.2">
      <c r="A28" s="12">
        <v>1</v>
      </c>
      <c r="B28" s="12">
        <v>13</v>
      </c>
      <c r="C28" s="13" t="s">
        <v>1</v>
      </c>
      <c r="D28" s="14">
        <v>200</v>
      </c>
      <c r="E28" s="17" t="s">
        <v>31</v>
      </c>
      <c r="F28" s="18">
        <f>F29</f>
        <v>2611.6</v>
      </c>
      <c r="G28" s="18">
        <v>0</v>
      </c>
      <c r="H28" s="18">
        <f>H29</f>
        <v>2611.6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240</v>
      </c>
      <c r="E29" s="19" t="s">
        <v>2</v>
      </c>
      <c r="F29" s="18">
        <v>2611.6</v>
      </c>
      <c r="G29" s="18">
        <v>0</v>
      </c>
      <c r="H29" s="18">
        <v>2611.6</v>
      </c>
      <c r="I29" s="18">
        <v>0</v>
      </c>
    </row>
    <row r="30" spans="1:9" ht="30" x14ac:dyDescent="0.2">
      <c r="A30" s="12">
        <v>1</v>
      </c>
      <c r="B30" s="12">
        <v>13</v>
      </c>
      <c r="C30" s="13">
        <v>9900000000</v>
      </c>
      <c r="D30" s="14">
        <v>600</v>
      </c>
      <c r="E30" s="17" t="s">
        <v>15</v>
      </c>
      <c r="F30" s="18">
        <f>F31</f>
        <v>92476</v>
      </c>
      <c r="G30" s="18">
        <v>0</v>
      </c>
      <c r="H30" s="18">
        <f>H31</f>
        <v>92476</v>
      </c>
      <c r="I30" s="18">
        <v>0</v>
      </c>
    </row>
    <row r="31" spans="1:9" ht="15" x14ac:dyDescent="0.2">
      <c r="A31" s="12">
        <v>1</v>
      </c>
      <c r="B31" s="12">
        <v>13</v>
      </c>
      <c r="C31" s="13">
        <v>9900000000</v>
      </c>
      <c r="D31" s="14">
        <v>610</v>
      </c>
      <c r="E31" s="17" t="s">
        <v>40</v>
      </c>
      <c r="F31" s="18">
        <v>92476</v>
      </c>
      <c r="G31" s="18">
        <v>0</v>
      </c>
      <c r="H31" s="18">
        <v>92476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800</v>
      </c>
      <c r="E32" s="17" t="s">
        <v>6</v>
      </c>
      <c r="F32" s="18">
        <v>50</v>
      </c>
      <c r="G32" s="18">
        <v>0</v>
      </c>
      <c r="H32" s="18">
        <v>50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850</v>
      </c>
      <c r="E33" s="19" t="s">
        <v>43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1">
        <v>2</v>
      </c>
      <c r="B34" s="12" t="s">
        <v>3</v>
      </c>
      <c r="C34" s="13" t="s">
        <v>3</v>
      </c>
      <c r="D34" s="14" t="s">
        <v>3</v>
      </c>
      <c r="E34" s="15" t="s">
        <v>18</v>
      </c>
      <c r="F34" s="16">
        <f>F35</f>
        <v>170</v>
      </c>
      <c r="G34" s="16">
        <v>0</v>
      </c>
      <c r="H34" s="16">
        <f>H35</f>
        <v>170</v>
      </c>
      <c r="I34" s="16">
        <v>0</v>
      </c>
    </row>
    <row r="35" spans="1:9" ht="15" x14ac:dyDescent="0.2">
      <c r="A35" s="12">
        <v>2</v>
      </c>
      <c r="B35" s="12">
        <v>4</v>
      </c>
      <c r="C35" s="13" t="s">
        <v>3</v>
      </c>
      <c r="D35" s="14" t="s">
        <v>3</v>
      </c>
      <c r="E35" s="19" t="s">
        <v>17</v>
      </c>
      <c r="F35" s="18">
        <f>F36</f>
        <v>170</v>
      </c>
      <c r="G35" s="18">
        <v>0</v>
      </c>
      <c r="H35" s="18">
        <f>H36</f>
        <v>170</v>
      </c>
      <c r="I35" s="18">
        <v>0</v>
      </c>
    </row>
    <row r="36" spans="1:9" ht="15" x14ac:dyDescent="0.2">
      <c r="A36" s="12">
        <v>2</v>
      </c>
      <c r="B36" s="12">
        <v>4</v>
      </c>
      <c r="C36" s="13" t="s">
        <v>1</v>
      </c>
      <c r="D36" s="14" t="s">
        <v>3</v>
      </c>
      <c r="E36" s="19" t="s">
        <v>4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30" x14ac:dyDescent="0.2">
      <c r="A37" s="12">
        <v>2</v>
      </c>
      <c r="B37" s="12">
        <v>4</v>
      </c>
      <c r="C37" s="13" t="s">
        <v>1</v>
      </c>
      <c r="D37" s="14">
        <v>200</v>
      </c>
      <c r="E37" s="19" t="s">
        <v>31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240</v>
      </c>
      <c r="E38" s="19" t="s">
        <v>2</v>
      </c>
      <c r="F38" s="18">
        <v>170</v>
      </c>
      <c r="G38" s="18">
        <v>0</v>
      </c>
      <c r="H38" s="18">
        <v>170</v>
      </c>
      <c r="I38" s="18">
        <v>0</v>
      </c>
    </row>
    <row r="39" spans="1:9" ht="28.5" x14ac:dyDescent="0.2">
      <c r="A39" s="11">
        <v>3</v>
      </c>
      <c r="B39" s="12" t="s">
        <v>3</v>
      </c>
      <c r="C39" s="13" t="s">
        <v>3</v>
      </c>
      <c r="D39" s="14" t="s">
        <v>3</v>
      </c>
      <c r="E39" s="15" t="s">
        <v>16</v>
      </c>
      <c r="F39" s="16">
        <f>F40</f>
        <v>541.70000000000005</v>
      </c>
      <c r="G39" s="16">
        <f t="shared" ref="G39:I39" si="3">G40</f>
        <v>0</v>
      </c>
      <c r="H39" s="16">
        <f>H40</f>
        <v>541.70000000000005</v>
      </c>
      <c r="I39" s="16">
        <f t="shared" si="3"/>
        <v>0</v>
      </c>
    </row>
    <row r="40" spans="1:9" ht="30" x14ac:dyDescent="0.2">
      <c r="A40" s="12">
        <v>3</v>
      </c>
      <c r="B40" s="12">
        <v>10</v>
      </c>
      <c r="C40" s="13" t="s">
        <v>3</v>
      </c>
      <c r="D40" s="14" t="s">
        <v>3</v>
      </c>
      <c r="E40" s="17" t="s">
        <v>47</v>
      </c>
      <c r="F40" s="18">
        <f>F41</f>
        <v>541.70000000000005</v>
      </c>
      <c r="G40" s="18">
        <v>0</v>
      </c>
      <c r="H40" s="18">
        <f>H41</f>
        <v>541.70000000000005</v>
      </c>
      <c r="I40" s="18">
        <v>0</v>
      </c>
    </row>
    <row r="41" spans="1:9" ht="15" x14ac:dyDescent="0.2">
      <c r="A41" s="12">
        <v>3</v>
      </c>
      <c r="B41" s="12">
        <v>10</v>
      </c>
      <c r="C41" s="13" t="s">
        <v>1</v>
      </c>
      <c r="D41" s="14" t="s">
        <v>3</v>
      </c>
      <c r="E41" s="19" t="s">
        <v>4</v>
      </c>
      <c r="F41" s="18">
        <f>F42</f>
        <v>541.70000000000005</v>
      </c>
      <c r="G41" s="18">
        <v>0</v>
      </c>
      <c r="H41" s="18">
        <f>H42</f>
        <v>541.70000000000005</v>
      </c>
      <c r="I41" s="18">
        <v>0</v>
      </c>
    </row>
    <row r="42" spans="1:9" ht="30" x14ac:dyDescent="0.2">
      <c r="A42" s="12">
        <v>3</v>
      </c>
      <c r="B42" s="12">
        <v>10</v>
      </c>
      <c r="C42" s="13" t="s">
        <v>1</v>
      </c>
      <c r="D42" s="14">
        <v>200</v>
      </c>
      <c r="E42" s="17" t="s">
        <v>31</v>
      </c>
      <c r="F42" s="18">
        <f>F43</f>
        <v>541.70000000000005</v>
      </c>
      <c r="G42" s="18">
        <v>0</v>
      </c>
      <c r="H42" s="18">
        <f>H43</f>
        <v>541.70000000000005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240</v>
      </c>
      <c r="E43" s="19" t="s">
        <v>2</v>
      </c>
      <c r="F43" s="18">
        <v>541.70000000000005</v>
      </c>
      <c r="G43" s="18">
        <v>0</v>
      </c>
      <c r="H43" s="18">
        <v>541.70000000000005</v>
      </c>
      <c r="I43" s="18">
        <v>0</v>
      </c>
    </row>
    <row r="44" spans="1:9" s="21" customFormat="1" ht="14.25" x14ac:dyDescent="0.2">
      <c r="A44" s="20">
        <v>4</v>
      </c>
      <c r="B44" s="20"/>
      <c r="C44" s="20"/>
      <c r="D44" s="20"/>
      <c r="E44" s="15" t="s">
        <v>33</v>
      </c>
      <c r="F44" s="16">
        <f t="shared" ref="F44:I44" si="4">F45</f>
        <v>216.2</v>
      </c>
      <c r="G44" s="16">
        <f t="shared" si="4"/>
        <v>0</v>
      </c>
      <c r="H44" s="16">
        <f t="shared" si="4"/>
        <v>235.9</v>
      </c>
      <c r="I44" s="16">
        <f t="shared" si="4"/>
        <v>0</v>
      </c>
    </row>
    <row r="45" spans="1:9" s="25" customFormat="1" ht="15" x14ac:dyDescent="0.2">
      <c r="A45" s="23">
        <v>4</v>
      </c>
      <c r="B45" s="23">
        <v>9</v>
      </c>
      <c r="C45" s="24"/>
      <c r="D45" s="23"/>
      <c r="E45" s="19" t="s">
        <v>34</v>
      </c>
      <c r="F45" s="18">
        <f>F46</f>
        <v>216.2</v>
      </c>
      <c r="G45" s="18">
        <f>G46</f>
        <v>0</v>
      </c>
      <c r="H45" s="18">
        <f>H46</f>
        <v>235.9</v>
      </c>
      <c r="I45" s="18">
        <f>I46</f>
        <v>0</v>
      </c>
    </row>
    <row r="46" spans="1:9" s="25" customFormat="1" ht="15" x14ac:dyDescent="0.2">
      <c r="A46" s="23">
        <v>4</v>
      </c>
      <c r="B46" s="23">
        <v>9</v>
      </c>
      <c r="C46" s="24">
        <v>9900000000</v>
      </c>
      <c r="D46" s="23"/>
      <c r="E46" s="19" t="s">
        <v>39</v>
      </c>
      <c r="F46" s="18">
        <f t="shared" ref="F46:I47" si="5">F47</f>
        <v>216.2</v>
      </c>
      <c r="G46" s="18">
        <f t="shared" si="5"/>
        <v>0</v>
      </c>
      <c r="H46" s="18">
        <f t="shared" si="5"/>
        <v>235.9</v>
      </c>
      <c r="I46" s="18">
        <f t="shared" si="5"/>
        <v>0</v>
      </c>
    </row>
    <row r="47" spans="1:9" s="25" customFormat="1" ht="30" x14ac:dyDescent="0.2">
      <c r="A47" s="23">
        <v>4</v>
      </c>
      <c r="B47" s="23">
        <v>9</v>
      </c>
      <c r="C47" s="24">
        <v>9900000000</v>
      </c>
      <c r="D47" s="23">
        <v>200</v>
      </c>
      <c r="E47" s="19" t="s">
        <v>31</v>
      </c>
      <c r="F47" s="18">
        <f t="shared" si="5"/>
        <v>216.2</v>
      </c>
      <c r="G47" s="18">
        <f t="shared" si="5"/>
        <v>0</v>
      </c>
      <c r="H47" s="18">
        <f t="shared" si="5"/>
        <v>235.9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240</v>
      </c>
      <c r="E48" s="17" t="s">
        <v>2</v>
      </c>
      <c r="F48" s="18">
        <v>216.2</v>
      </c>
      <c r="G48" s="18">
        <v>0</v>
      </c>
      <c r="H48" s="18">
        <v>235.9</v>
      </c>
      <c r="I48" s="18">
        <v>0</v>
      </c>
    </row>
    <row r="49" spans="1:9" s="25" customFormat="1" ht="15" x14ac:dyDescent="0.2">
      <c r="A49" s="20">
        <v>5</v>
      </c>
      <c r="B49" s="23" t="s">
        <v>3</v>
      </c>
      <c r="C49" s="24" t="s">
        <v>3</v>
      </c>
      <c r="D49" s="22" t="s">
        <v>3</v>
      </c>
      <c r="E49" s="26" t="s">
        <v>14</v>
      </c>
      <c r="F49" s="16">
        <f>F50</f>
        <v>79876.5</v>
      </c>
      <c r="G49" s="16">
        <f>G50</f>
        <v>0</v>
      </c>
      <c r="H49" s="16">
        <f>H50</f>
        <v>75263.600000000006</v>
      </c>
      <c r="I49" s="16">
        <f>I50</f>
        <v>0</v>
      </c>
    </row>
    <row r="50" spans="1:9" ht="15" x14ac:dyDescent="0.2">
      <c r="A50" s="12">
        <v>5</v>
      </c>
      <c r="B50" s="12">
        <v>3</v>
      </c>
      <c r="C50" s="13" t="s">
        <v>3</v>
      </c>
      <c r="D50" s="14" t="s">
        <v>3</v>
      </c>
      <c r="E50" s="19" t="s">
        <v>13</v>
      </c>
      <c r="F50" s="18">
        <f>F51+F57+F54</f>
        <v>79876.5</v>
      </c>
      <c r="G50" s="18">
        <f>G53+G59+G61</f>
        <v>0</v>
      </c>
      <c r="H50" s="18">
        <f>H51+H57+H54</f>
        <v>75263.600000000006</v>
      </c>
      <c r="I50" s="18">
        <f>I53+I59+I61</f>
        <v>0</v>
      </c>
    </row>
    <row r="51" spans="1:9" ht="30" x14ac:dyDescent="0.2">
      <c r="A51" s="12">
        <v>5</v>
      </c>
      <c r="B51" s="12">
        <v>3</v>
      </c>
      <c r="C51" s="13" t="s">
        <v>41</v>
      </c>
      <c r="D51" s="14"/>
      <c r="E51" s="17" t="s">
        <v>59</v>
      </c>
      <c r="F51" s="18">
        <f t="shared" ref="F51:I52" si="6">F52</f>
        <v>15700</v>
      </c>
      <c r="G51" s="18">
        <f t="shared" si="6"/>
        <v>0</v>
      </c>
      <c r="H51" s="18">
        <f t="shared" si="6"/>
        <v>0</v>
      </c>
      <c r="I51" s="18">
        <f t="shared" si="6"/>
        <v>0</v>
      </c>
    </row>
    <row r="52" spans="1:9" ht="30" x14ac:dyDescent="0.2">
      <c r="A52" s="12">
        <v>5</v>
      </c>
      <c r="B52" s="12">
        <v>3</v>
      </c>
      <c r="C52" s="13" t="s">
        <v>41</v>
      </c>
      <c r="D52" s="14">
        <v>200</v>
      </c>
      <c r="E52" s="19" t="s">
        <v>31</v>
      </c>
      <c r="F52" s="18">
        <f t="shared" si="6"/>
        <v>15700</v>
      </c>
      <c r="G52" s="18">
        <f t="shared" si="6"/>
        <v>0</v>
      </c>
      <c r="H52" s="18">
        <f t="shared" si="6"/>
        <v>0</v>
      </c>
      <c r="I52" s="18">
        <f t="shared" si="6"/>
        <v>0</v>
      </c>
    </row>
    <row r="53" spans="1:9" ht="30" x14ac:dyDescent="0.2">
      <c r="A53" s="12">
        <v>5</v>
      </c>
      <c r="B53" s="12">
        <v>3</v>
      </c>
      <c r="C53" s="13" t="s">
        <v>41</v>
      </c>
      <c r="D53" s="14">
        <v>240</v>
      </c>
      <c r="E53" s="17" t="s">
        <v>2</v>
      </c>
      <c r="F53" s="18">
        <v>15700</v>
      </c>
      <c r="G53" s="18">
        <v>0</v>
      </c>
      <c r="H53" s="18">
        <v>0</v>
      </c>
      <c r="I53" s="18">
        <v>0</v>
      </c>
    </row>
    <row r="54" spans="1:9" ht="45" x14ac:dyDescent="0.2">
      <c r="A54" s="12">
        <v>5</v>
      </c>
      <c r="B54" s="12">
        <v>3</v>
      </c>
      <c r="C54" s="13" t="s">
        <v>50</v>
      </c>
      <c r="D54" s="14"/>
      <c r="E54" s="19" t="s">
        <v>51</v>
      </c>
      <c r="F54" s="18">
        <f t="shared" ref="F54:I55" si="7">F55</f>
        <v>1020</v>
      </c>
      <c r="G54" s="18">
        <f t="shared" si="7"/>
        <v>0</v>
      </c>
      <c r="H54" s="18">
        <f t="shared" si="7"/>
        <v>0</v>
      </c>
      <c r="I54" s="18">
        <f t="shared" si="7"/>
        <v>0</v>
      </c>
    </row>
    <row r="55" spans="1:9" ht="30" x14ac:dyDescent="0.2">
      <c r="A55" s="12">
        <v>5</v>
      </c>
      <c r="B55" s="12">
        <v>3</v>
      </c>
      <c r="C55" s="13" t="s">
        <v>50</v>
      </c>
      <c r="D55" s="14">
        <v>200</v>
      </c>
      <c r="E55" s="19" t="s">
        <v>31</v>
      </c>
      <c r="F55" s="18">
        <f t="shared" si="7"/>
        <v>1020</v>
      </c>
      <c r="G55" s="18">
        <f t="shared" si="7"/>
        <v>0</v>
      </c>
      <c r="H55" s="18">
        <f t="shared" si="7"/>
        <v>0</v>
      </c>
      <c r="I55" s="18">
        <f t="shared" si="7"/>
        <v>0</v>
      </c>
    </row>
    <row r="56" spans="1:9" ht="30" x14ac:dyDescent="0.2">
      <c r="A56" s="12">
        <v>5</v>
      </c>
      <c r="B56" s="12">
        <v>3</v>
      </c>
      <c r="C56" s="13" t="s">
        <v>50</v>
      </c>
      <c r="D56" s="14">
        <v>240</v>
      </c>
      <c r="E56" s="19" t="s">
        <v>2</v>
      </c>
      <c r="F56" s="18">
        <v>1020</v>
      </c>
      <c r="G56" s="18">
        <v>0</v>
      </c>
      <c r="H56" s="18">
        <v>0</v>
      </c>
      <c r="I56" s="18">
        <v>0</v>
      </c>
    </row>
    <row r="57" spans="1:9" ht="15" x14ac:dyDescent="0.2">
      <c r="A57" s="12">
        <v>5</v>
      </c>
      <c r="B57" s="12">
        <v>3</v>
      </c>
      <c r="C57" s="13" t="s">
        <v>1</v>
      </c>
      <c r="D57" s="14" t="s">
        <v>3</v>
      </c>
      <c r="E57" s="17" t="s">
        <v>4</v>
      </c>
      <c r="F57" s="18">
        <f>F59+F61</f>
        <v>63156.5</v>
      </c>
      <c r="G57" s="18">
        <f>G58</f>
        <v>0</v>
      </c>
      <c r="H57" s="18">
        <f>H59+H61</f>
        <v>75263.600000000006</v>
      </c>
      <c r="I57" s="18">
        <f>I58</f>
        <v>0</v>
      </c>
    </row>
    <row r="58" spans="1:9" ht="30" x14ac:dyDescent="0.2">
      <c r="A58" s="12">
        <v>5</v>
      </c>
      <c r="B58" s="12">
        <v>3</v>
      </c>
      <c r="C58" s="13" t="s">
        <v>1</v>
      </c>
      <c r="D58" s="14">
        <v>200</v>
      </c>
      <c r="E58" s="19" t="s">
        <v>31</v>
      </c>
      <c r="F58" s="18">
        <f>F59</f>
        <v>21056.5</v>
      </c>
      <c r="G58" s="18">
        <f>G59</f>
        <v>0</v>
      </c>
      <c r="H58" s="18">
        <f>H59</f>
        <v>33163.599999999999</v>
      </c>
      <c r="I58" s="18">
        <f>I59</f>
        <v>0</v>
      </c>
    </row>
    <row r="59" spans="1:9" ht="30" x14ac:dyDescent="0.2">
      <c r="A59" s="12">
        <v>5</v>
      </c>
      <c r="B59" s="12">
        <v>3</v>
      </c>
      <c r="C59" s="13" t="s">
        <v>1</v>
      </c>
      <c r="D59" s="14">
        <v>240</v>
      </c>
      <c r="E59" s="17" t="s">
        <v>2</v>
      </c>
      <c r="F59" s="18">
        <v>21056.5</v>
      </c>
      <c r="G59" s="18">
        <v>0</v>
      </c>
      <c r="H59" s="18">
        <v>33163.599999999999</v>
      </c>
      <c r="I59" s="18">
        <v>0</v>
      </c>
    </row>
    <row r="60" spans="1:9" ht="30" x14ac:dyDescent="0.2">
      <c r="A60" s="12">
        <v>5</v>
      </c>
      <c r="B60" s="12">
        <v>3</v>
      </c>
      <c r="C60" s="13">
        <v>9900000000</v>
      </c>
      <c r="D60" s="14">
        <v>600</v>
      </c>
      <c r="E60" s="19" t="s">
        <v>15</v>
      </c>
      <c r="F60" s="18">
        <f>F61</f>
        <v>42100</v>
      </c>
      <c r="G60" s="18">
        <f>G61</f>
        <v>0</v>
      </c>
      <c r="H60" s="18">
        <f>H61</f>
        <v>42100</v>
      </c>
      <c r="I60" s="18">
        <f>I61</f>
        <v>0</v>
      </c>
    </row>
    <row r="61" spans="1:9" ht="15" x14ac:dyDescent="0.2">
      <c r="A61" s="12">
        <v>5</v>
      </c>
      <c r="B61" s="12">
        <v>3</v>
      </c>
      <c r="C61" s="13">
        <v>9900000000</v>
      </c>
      <c r="D61" s="14">
        <v>610</v>
      </c>
      <c r="E61" s="19" t="s">
        <v>40</v>
      </c>
      <c r="F61" s="18">
        <f>42100</f>
        <v>42100</v>
      </c>
      <c r="G61" s="18">
        <v>0</v>
      </c>
      <c r="H61" s="18">
        <f>42100</f>
        <v>42100</v>
      </c>
      <c r="I61" s="18">
        <v>0</v>
      </c>
    </row>
    <row r="62" spans="1:9" ht="15" x14ac:dyDescent="0.2">
      <c r="A62" s="11">
        <v>7</v>
      </c>
      <c r="B62" s="12" t="s">
        <v>3</v>
      </c>
      <c r="C62" s="13" t="s">
        <v>3</v>
      </c>
      <c r="D62" s="14" t="s">
        <v>3</v>
      </c>
      <c r="E62" s="15" t="s">
        <v>12</v>
      </c>
      <c r="F62" s="16">
        <f>F67+F63</f>
        <v>712</v>
      </c>
      <c r="G62" s="16">
        <v>0</v>
      </c>
      <c r="H62" s="16">
        <f>H63+H67</f>
        <v>712</v>
      </c>
      <c r="I62" s="16">
        <v>0</v>
      </c>
    </row>
    <row r="63" spans="1:9" ht="30" x14ac:dyDescent="0.2">
      <c r="A63" s="23">
        <v>7</v>
      </c>
      <c r="B63" s="23">
        <v>5</v>
      </c>
      <c r="C63" s="24"/>
      <c r="D63" s="22"/>
      <c r="E63" s="33" t="s">
        <v>49</v>
      </c>
      <c r="F63" s="18">
        <f t="shared" ref="F63:I65" si="8">F64</f>
        <v>412</v>
      </c>
      <c r="G63" s="18">
        <f t="shared" si="8"/>
        <v>0</v>
      </c>
      <c r="H63" s="18">
        <f t="shared" si="8"/>
        <v>412</v>
      </c>
      <c r="I63" s="18">
        <f t="shared" si="8"/>
        <v>0</v>
      </c>
    </row>
    <row r="64" spans="1:9" ht="15" x14ac:dyDescent="0.2">
      <c r="A64" s="23">
        <v>7</v>
      </c>
      <c r="B64" s="23">
        <v>5</v>
      </c>
      <c r="C64" s="24" t="s">
        <v>1</v>
      </c>
      <c r="D64" s="22" t="s">
        <v>3</v>
      </c>
      <c r="E64" s="34" t="s">
        <v>4</v>
      </c>
      <c r="F64" s="18">
        <f t="shared" si="8"/>
        <v>412</v>
      </c>
      <c r="G64" s="18">
        <f t="shared" si="8"/>
        <v>0</v>
      </c>
      <c r="H64" s="18">
        <f t="shared" si="8"/>
        <v>412</v>
      </c>
      <c r="I64" s="18">
        <f t="shared" si="8"/>
        <v>0</v>
      </c>
    </row>
    <row r="65" spans="1:9" ht="30" x14ac:dyDescent="0.2">
      <c r="A65" s="23">
        <v>7</v>
      </c>
      <c r="B65" s="23">
        <v>5</v>
      </c>
      <c r="C65" s="24" t="s">
        <v>1</v>
      </c>
      <c r="D65" s="22">
        <v>200</v>
      </c>
      <c r="E65" s="33" t="s">
        <v>31</v>
      </c>
      <c r="F65" s="18">
        <f t="shared" si="8"/>
        <v>412</v>
      </c>
      <c r="G65" s="18">
        <f t="shared" si="8"/>
        <v>0</v>
      </c>
      <c r="H65" s="18">
        <f t="shared" si="8"/>
        <v>412</v>
      </c>
      <c r="I65" s="18">
        <f t="shared" si="8"/>
        <v>0</v>
      </c>
    </row>
    <row r="66" spans="1:9" ht="30" x14ac:dyDescent="0.2">
      <c r="A66" s="23">
        <v>7</v>
      </c>
      <c r="B66" s="23">
        <v>5</v>
      </c>
      <c r="C66" s="24" t="s">
        <v>1</v>
      </c>
      <c r="D66" s="22">
        <v>240</v>
      </c>
      <c r="E66" s="34" t="s">
        <v>2</v>
      </c>
      <c r="F66" s="18">
        <v>412</v>
      </c>
      <c r="G66" s="18">
        <v>0</v>
      </c>
      <c r="H66" s="18">
        <v>412</v>
      </c>
      <c r="I66" s="18">
        <v>0</v>
      </c>
    </row>
    <row r="67" spans="1:9" ht="15" x14ac:dyDescent="0.2">
      <c r="A67" s="12">
        <v>7</v>
      </c>
      <c r="B67" s="12">
        <v>7</v>
      </c>
      <c r="C67" s="13" t="s">
        <v>3</v>
      </c>
      <c r="D67" s="14" t="s">
        <v>3</v>
      </c>
      <c r="E67" s="17" t="s">
        <v>11</v>
      </c>
      <c r="F67" s="18">
        <f>F68</f>
        <v>300</v>
      </c>
      <c r="G67" s="18">
        <v>0</v>
      </c>
      <c r="H67" s="18">
        <f>H68</f>
        <v>300</v>
      </c>
      <c r="I67" s="18">
        <v>0</v>
      </c>
    </row>
    <row r="68" spans="1:9" ht="15" x14ac:dyDescent="0.2">
      <c r="A68" s="12">
        <v>7</v>
      </c>
      <c r="B68" s="12">
        <v>7</v>
      </c>
      <c r="C68" s="13" t="s">
        <v>1</v>
      </c>
      <c r="D68" s="14" t="s">
        <v>3</v>
      </c>
      <c r="E68" s="19" t="s">
        <v>4</v>
      </c>
      <c r="F68" s="18">
        <f>F69</f>
        <v>300</v>
      </c>
      <c r="G68" s="18">
        <v>0</v>
      </c>
      <c r="H68" s="18">
        <f>H69</f>
        <v>300</v>
      </c>
      <c r="I68" s="18">
        <v>0</v>
      </c>
    </row>
    <row r="69" spans="1:9" ht="30" x14ac:dyDescent="0.2">
      <c r="A69" s="12">
        <v>7</v>
      </c>
      <c r="B69" s="12">
        <v>7</v>
      </c>
      <c r="C69" s="13" t="s">
        <v>1</v>
      </c>
      <c r="D69" s="14">
        <v>200</v>
      </c>
      <c r="E69" s="17" t="s">
        <v>31</v>
      </c>
      <c r="F69" s="18">
        <f>F70</f>
        <v>300</v>
      </c>
      <c r="G69" s="18">
        <v>0</v>
      </c>
      <c r="H69" s="18">
        <f>H70</f>
        <v>300</v>
      </c>
      <c r="I69" s="18">
        <v>0</v>
      </c>
    </row>
    <row r="70" spans="1:9" ht="30" x14ac:dyDescent="0.2">
      <c r="A70" s="12">
        <v>7</v>
      </c>
      <c r="B70" s="12">
        <v>7</v>
      </c>
      <c r="C70" s="13" t="s">
        <v>1</v>
      </c>
      <c r="D70" s="14">
        <v>240</v>
      </c>
      <c r="E70" s="19" t="s">
        <v>2</v>
      </c>
      <c r="F70" s="18">
        <v>300</v>
      </c>
      <c r="G70" s="18">
        <v>0</v>
      </c>
      <c r="H70" s="18">
        <v>300</v>
      </c>
      <c r="I70" s="18">
        <v>0</v>
      </c>
    </row>
    <row r="71" spans="1:9" ht="14.25" x14ac:dyDescent="0.2">
      <c r="A71" s="11">
        <v>8</v>
      </c>
      <c r="B71" s="11" t="s">
        <v>3</v>
      </c>
      <c r="C71" s="27" t="s">
        <v>3</v>
      </c>
      <c r="D71" s="28" t="s">
        <v>3</v>
      </c>
      <c r="E71" s="15" t="s">
        <v>10</v>
      </c>
      <c r="F71" s="16">
        <f>F72</f>
        <v>600</v>
      </c>
      <c r="G71" s="16">
        <v>0</v>
      </c>
      <c r="H71" s="16">
        <f>H72</f>
        <v>1600</v>
      </c>
      <c r="I71" s="16">
        <v>0</v>
      </c>
    </row>
    <row r="72" spans="1:9" ht="15" x14ac:dyDescent="0.2">
      <c r="A72" s="12">
        <v>8</v>
      </c>
      <c r="B72" s="12">
        <v>4</v>
      </c>
      <c r="C72" s="13" t="s">
        <v>3</v>
      </c>
      <c r="D72" s="14" t="s">
        <v>3</v>
      </c>
      <c r="E72" s="19" t="s">
        <v>9</v>
      </c>
      <c r="F72" s="18">
        <f>F73</f>
        <v>600</v>
      </c>
      <c r="G72" s="18">
        <v>0</v>
      </c>
      <c r="H72" s="18">
        <f>H73</f>
        <v>1600</v>
      </c>
      <c r="I72" s="18">
        <v>0</v>
      </c>
    </row>
    <row r="73" spans="1:9" ht="15" x14ac:dyDescent="0.2">
      <c r="A73" s="12">
        <v>8</v>
      </c>
      <c r="B73" s="12">
        <v>4</v>
      </c>
      <c r="C73" s="13" t="s">
        <v>1</v>
      </c>
      <c r="D73" s="14" t="s">
        <v>3</v>
      </c>
      <c r="E73" s="17" t="s">
        <v>4</v>
      </c>
      <c r="F73" s="18">
        <f>F74</f>
        <v>600</v>
      </c>
      <c r="G73" s="18">
        <v>0</v>
      </c>
      <c r="H73" s="18">
        <f>H74</f>
        <v>1600</v>
      </c>
      <c r="I73" s="18">
        <v>0</v>
      </c>
    </row>
    <row r="74" spans="1:9" ht="30" x14ac:dyDescent="0.2">
      <c r="A74" s="12">
        <v>8</v>
      </c>
      <c r="B74" s="12">
        <v>4</v>
      </c>
      <c r="C74" s="13" t="s">
        <v>1</v>
      </c>
      <c r="D74" s="14">
        <v>200</v>
      </c>
      <c r="E74" s="19" t="s">
        <v>31</v>
      </c>
      <c r="F74" s="18">
        <f>F75</f>
        <v>600</v>
      </c>
      <c r="G74" s="18">
        <v>0</v>
      </c>
      <c r="H74" s="18">
        <f>H75</f>
        <v>1600</v>
      </c>
      <c r="I74" s="18">
        <v>0</v>
      </c>
    </row>
    <row r="75" spans="1:9" ht="30" x14ac:dyDescent="0.2">
      <c r="A75" s="12">
        <v>8</v>
      </c>
      <c r="B75" s="12">
        <v>4</v>
      </c>
      <c r="C75" s="13" t="s">
        <v>1</v>
      </c>
      <c r="D75" s="14">
        <v>240</v>
      </c>
      <c r="E75" s="17" t="s">
        <v>2</v>
      </c>
      <c r="F75" s="18">
        <v>600</v>
      </c>
      <c r="G75" s="18">
        <v>0</v>
      </c>
      <c r="H75" s="18">
        <v>1600</v>
      </c>
      <c r="I75" s="18">
        <v>0</v>
      </c>
    </row>
    <row r="76" spans="1:9" ht="14.25" x14ac:dyDescent="0.2">
      <c r="A76" s="11">
        <v>10</v>
      </c>
      <c r="B76" s="11"/>
      <c r="C76" s="27"/>
      <c r="D76" s="28"/>
      <c r="E76" s="15" t="s">
        <v>37</v>
      </c>
      <c r="F76" s="16">
        <f>F77</f>
        <v>1400</v>
      </c>
      <c r="G76" s="16">
        <f t="shared" ref="G76:I80" si="9">G77</f>
        <v>0</v>
      </c>
      <c r="H76" s="16">
        <f>H77</f>
        <v>1400</v>
      </c>
      <c r="I76" s="16">
        <f t="shared" si="9"/>
        <v>0</v>
      </c>
    </row>
    <row r="77" spans="1:9" ht="15" x14ac:dyDescent="0.2">
      <c r="A77" s="12">
        <v>10</v>
      </c>
      <c r="B77" s="12">
        <v>1</v>
      </c>
      <c r="C77" s="13"/>
      <c r="D77" s="14"/>
      <c r="E77" s="17" t="s">
        <v>38</v>
      </c>
      <c r="F77" s="18">
        <f>F78</f>
        <v>1400</v>
      </c>
      <c r="G77" s="18">
        <f t="shared" si="9"/>
        <v>0</v>
      </c>
      <c r="H77" s="18">
        <f>H78</f>
        <v>1400</v>
      </c>
      <c r="I77" s="18">
        <f t="shared" si="9"/>
        <v>0</v>
      </c>
    </row>
    <row r="78" spans="1:9" ht="15" x14ac:dyDescent="0.2">
      <c r="A78" s="12">
        <v>10</v>
      </c>
      <c r="B78" s="12">
        <v>1</v>
      </c>
      <c r="C78" s="13">
        <v>9900000000</v>
      </c>
      <c r="D78" s="14"/>
      <c r="E78" s="17" t="s">
        <v>39</v>
      </c>
      <c r="F78" s="18">
        <f>F79</f>
        <v>1400</v>
      </c>
      <c r="G78" s="18">
        <f t="shared" si="9"/>
        <v>0</v>
      </c>
      <c r="H78" s="18">
        <f>H79</f>
        <v>1400</v>
      </c>
      <c r="I78" s="18">
        <f t="shared" si="9"/>
        <v>0</v>
      </c>
    </row>
    <row r="79" spans="1:9" ht="15" x14ac:dyDescent="0.2">
      <c r="A79" s="12">
        <v>10</v>
      </c>
      <c r="B79" s="12">
        <v>1</v>
      </c>
      <c r="C79" s="13">
        <v>9900000000</v>
      </c>
      <c r="D79" s="14">
        <v>300</v>
      </c>
      <c r="E79" s="17" t="s">
        <v>35</v>
      </c>
      <c r="F79" s="18">
        <f>F80</f>
        <v>1400</v>
      </c>
      <c r="G79" s="18">
        <f t="shared" si="9"/>
        <v>0</v>
      </c>
      <c r="H79" s="18">
        <f>H80</f>
        <v>1400</v>
      </c>
      <c r="I79" s="18">
        <f t="shared" si="9"/>
        <v>0</v>
      </c>
    </row>
    <row r="80" spans="1:9" ht="30" x14ac:dyDescent="0.2">
      <c r="A80" s="12">
        <v>10</v>
      </c>
      <c r="B80" s="12">
        <v>1</v>
      </c>
      <c r="C80" s="13">
        <v>9900000000</v>
      </c>
      <c r="D80" s="14">
        <v>320</v>
      </c>
      <c r="E80" s="17" t="s">
        <v>36</v>
      </c>
      <c r="F80" s="18">
        <v>1400</v>
      </c>
      <c r="G80" s="18">
        <f t="shared" si="9"/>
        <v>0</v>
      </c>
      <c r="H80" s="18">
        <v>1400</v>
      </c>
      <c r="I80" s="18">
        <f t="shared" si="9"/>
        <v>0</v>
      </c>
    </row>
    <row r="81" spans="1:9" ht="14.25" x14ac:dyDescent="0.2">
      <c r="A81" s="11">
        <v>11</v>
      </c>
      <c r="B81" s="11" t="s">
        <v>3</v>
      </c>
      <c r="C81" s="27" t="s">
        <v>3</v>
      </c>
      <c r="D81" s="28" t="s">
        <v>3</v>
      </c>
      <c r="E81" s="15" t="s">
        <v>8</v>
      </c>
      <c r="F81" s="16">
        <f>F82</f>
        <v>4000</v>
      </c>
      <c r="G81" s="16">
        <v>0</v>
      </c>
      <c r="H81" s="16">
        <f>H82</f>
        <v>4852</v>
      </c>
      <c r="I81" s="16">
        <v>0</v>
      </c>
    </row>
    <row r="82" spans="1:9" ht="15" x14ac:dyDescent="0.2">
      <c r="A82" s="12">
        <v>11</v>
      </c>
      <c r="B82" s="12">
        <v>1</v>
      </c>
      <c r="C82" s="13" t="s">
        <v>3</v>
      </c>
      <c r="D82" s="14" t="s">
        <v>3</v>
      </c>
      <c r="E82" s="17" t="s">
        <v>7</v>
      </c>
      <c r="F82" s="18">
        <f>F83</f>
        <v>4000</v>
      </c>
      <c r="G82" s="18">
        <v>0</v>
      </c>
      <c r="H82" s="18">
        <f>H83</f>
        <v>4852</v>
      </c>
      <c r="I82" s="18">
        <v>0</v>
      </c>
    </row>
    <row r="83" spans="1:9" ht="15" x14ac:dyDescent="0.2">
      <c r="A83" s="12">
        <v>11</v>
      </c>
      <c r="B83" s="12">
        <v>1</v>
      </c>
      <c r="C83" s="13" t="s">
        <v>1</v>
      </c>
      <c r="D83" s="14" t="s">
        <v>3</v>
      </c>
      <c r="E83" s="19" t="s">
        <v>4</v>
      </c>
      <c r="F83" s="18">
        <f>F84+F88+F86</f>
        <v>4000</v>
      </c>
      <c r="G83" s="18">
        <v>0</v>
      </c>
      <c r="H83" s="18">
        <f>H84+H88+H86</f>
        <v>4852</v>
      </c>
      <c r="I83" s="18">
        <v>0</v>
      </c>
    </row>
    <row r="84" spans="1:9" ht="30" x14ac:dyDescent="0.2">
      <c r="A84" s="12">
        <v>11</v>
      </c>
      <c r="B84" s="12">
        <v>1</v>
      </c>
      <c r="C84" s="13" t="s">
        <v>1</v>
      </c>
      <c r="D84" s="14">
        <v>200</v>
      </c>
      <c r="E84" s="17" t="s">
        <v>31</v>
      </c>
      <c r="F84" s="18">
        <f>F85</f>
        <v>3000</v>
      </c>
      <c r="G84" s="18">
        <v>0</v>
      </c>
      <c r="H84" s="18">
        <f>H85</f>
        <v>3852</v>
      </c>
      <c r="I84" s="18">
        <v>0</v>
      </c>
    </row>
    <row r="85" spans="1:9" ht="30" x14ac:dyDescent="0.2">
      <c r="A85" s="12">
        <v>11</v>
      </c>
      <c r="B85" s="12">
        <v>1</v>
      </c>
      <c r="C85" s="13" t="s">
        <v>1</v>
      </c>
      <c r="D85" s="14">
        <v>240</v>
      </c>
      <c r="E85" s="19" t="s">
        <v>2</v>
      </c>
      <c r="F85" s="18">
        <v>3000</v>
      </c>
      <c r="G85" s="18">
        <v>0</v>
      </c>
      <c r="H85" s="18">
        <f>4000-148</f>
        <v>3852</v>
      </c>
      <c r="I85" s="18">
        <v>0</v>
      </c>
    </row>
    <row r="86" spans="1:9" ht="30" x14ac:dyDescent="0.2">
      <c r="A86" s="12">
        <v>11</v>
      </c>
      <c r="B86" s="12">
        <v>1</v>
      </c>
      <c r="C86" s="13">
        <v>9900000000</v>
      </c>
      <c r="D86" s="14">
        <v>600</v>
      </c>
      <c r="E86" s="19" t="s">
        <v>15</v>
      </c>
      <c r="F86" s="18">
        <f>F87</f>
        <v>300</v>
      </c>
      <c r="G86" s="18">
        <v>0</v>
      </c>
      <c r="H86" s="18">
        <f>H87</f>
        <v>300</v>
      </c>
      <c r="I86" s="18">
        <v>0</v>
      </c>
    </row>
    <row r="87" spans="1:9" ht="30" x14ac:dyDescent="0.2">
      <c r="A87" s="12">
        <v>11</v>
      </c>
      <c r="B87" s="12">
        <v>1</v>
      </c>
      <c r="C87" s="13">
        <v>9900000000</v>
      </c>
      <c r="D87" s="14">
        <v>630</v>
      </c>
      <c r="E87" s="19" t="s">
        <v>44</v>
      </c>
      <c r="F87" s="18">
        <v>300</v>
      </c>
      <c r="G87" s="18">
        <v>0</v>
      </c>
      <c r="H87" s="18">
        <v>300</v>
      </c>
      <c r="I87" s="18">
        <v>0</v>
      </c>
    </row>
    <row r="88" spans="1:9" ht="15" x14ac:dyDescent="0.2">
      <c r="A88" s="12">
        <v>11</v>
      </c>
      <c r="B88" s="12">
        <v>1</v>
      </c>
      <c r="C88" s="13" t="s">
        <v>1</v>
      </c>
      <c r="D88" s="14">
        <v>800</v>
      </c>
      <c r="E88" s="19" t="s">
        <v>6</v>
      </c>
      <c r="F88" s="29">
        <f>F89</f>
        <v>700</v>
      </c>
      <c r="G88" s="18">
        <v>0</v>
      </c>
      <c r="H88" s="29">
        <f>H89</f>
        <v>700</v>
      </c>
      <c r="I88" s="18">
        <v>0</v>
      </c>
    </row>
    <row r="89" spans="1:9" ht="45" x14ac:dyDescent="0.2">
      <c r="A89" s="12">
        <v>11</v>
      </c>
      <c r="B89" s="12">
        <v>1</v>
      </c>
      <c r="C89" s="13" t="s">
        <v>1</v>
      </c>
      <c r="D89" s="14">
        <v>810</v>
      </c>
      <c r="E89" s="19" t="s">
        <v>5</v>
      </c>
      <c r="F89" s="29">
        <v>700</v>
      </c>
      <c r="G89" s="18">
        <v>0</v>
      </c>
      <c r="H89" s="29">
        <v>700</v>
      </c>
      <c r="I89" s="18">
        <v>0</v>
      </c>
    </row>
    <row r="90" spans="1:9" s="31" customFormat="1" ht="14.25" x14ac:dyDescent="0.2">
      <c r="A90" s="40" t="s">
        <v>0</v>
      </c>
      <c r="B90" s="41"/>
      <c r="C90" s="41"/>
      <c r="D90" s="41"/>
      <c r="E90" s="42"/>
      <c r="F90" s="30">
        <f>F81+F76+F71+F62+F49+F44+F39+F34+F11</f>
        <v>277314.40000000002</v>
      </c>
      <c r="G90" s="30">
        <f>G81+G76+G71+G62+G49+G44+G39+G34+G11</f>
        <v>2956</v>
      </c>
      <c r="H90" s="30">
        <f>H81+H76+H71+H62+H49+H44+H39+H34+H11</f>
        <v>271615.40000000002</v>
      </c>
      <c r="I90" s="30">
        <f>I81+I76+I71+I62+I49+I44+I39+I34+I11</f>
        <v>0</v>
      </c>
    </row>
    <row r="91" spans="1:9" s="31" customFormat="1" ht="15" x14ac:dyDescent="0.2">
      <c r="A91" s="43" t="s">
        <v>45</v>
      </c>
      <c r="B91" s="44"/>
      <c r="C91" s="44"/>
      <c r="D91" s="44"/>
      <c r="E91" s="45"/>
      <c r="F91" s="32">
        <v>7035</v>
      </c>
      <c r="G91" s="32">
        <v>0</v>
      </c>
      <c r="H91" s="32">
        <v>14296</v>
      </c>
      <c r="I91" s="32">
        <v>0</v>
      </c>
    </row>
    <row r="92" spans="1:9" ht="14.25" x14ac:dyDescent="0.2">
      <c r="A92" s="40" t="s">
        <v>46</v>
      </c>
      <c r="B92" s="41"/>
      <c r="C92" s="41"/>
      <c r="D92" s="41"/>
      <c r="E92" s="42"/>
      <c r="F92" s="30">
        <f>F90+F91</f>
        <v>284349.40000000002</v>
      </c>
      <c r="G92" s="30">
        <f t="shared" ref="G92:I92" si="10">G90+G91</f>
        <v>2956</v>
      </c>
      <c r="H92" s="30">
        <f t="shared" si="10"/>
        <v>285911.40000000002</v>
      </c>
      <c r="I92" s="30">
        <f t="shared" si="10"/>
        <v>0</v>
      </c>
    </row>
    <row r="93" spans="1:9" ht="14.25" x14ac:dyDescent="0.2">
      <c r="A93" s="4"/>
      <c r="B93" s="4"/>
      <c r="C93" s="4"/>
      <c r="D93" s="4"/>
      <c r="E93" s="3"/>
      <c r="F93" s="2"/>
      <c r="G93" s="2"/>
    </row>
    <row r="94" spans="1:9" ht="15" x14ac:dyDescent="0.25">
      <c r="A94" s="4"/>
      <c r="B94" s="4"/>
      <c r="C94" s="4"/>
      <c r="D94" s="4"/>
      <c r="E94" s="4"/>
      <c r="F94" s="1"/>
      <c r="G94" s="1"/>
    </row>
  </sheetData>
  <mergeCells count="13">
    <mergeCell ref="A90:E90"/>
    <mergeCell ref="A91:E91"/>
    <mergeCell ref="A92:E92"/>
    <mergeCell ref="H8:I8"/>
    <mergeCell ref="F8:G8"/>
    <mergeCell ref="E8:E9"/>
    <mergeCell ref="A8:D8"/>
    <mergeCell ref="A1:I1"/>
    <mergeCell ref="E2:I2"/>
    <mergeCell ref="A3:I3"/>
    <mergeCell ref="A6:I6"/>
    <mergeCell ref="F7:I7"/>
    <mergeCell ref="A5:I5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2024-09-18T12:52:23Z</cp:lastPrinted>
  <dcterms:created xsi:type="dcterms:W3CDTF">2016-08-23T06:46:39Z</dcterms:created>
  <dcterms:modified xsi:type="dcterms:W3CDTF">2024-09-18T12:52:26Z</dcterms:modified>
</cp:coreProperties>
</file>