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-prom-alpha\финансово-экономический отдел\папка общего доступа\2023\Отчеты 2023\год 2023\Публичные слушания\"/>
    </mc:Choice>
  </mc:AlternateContent>
  <bookViews>
    <workbookView xWindow="0" yWindow="0" windowWidth="19440" windowHeight="11175"/>
  </bookViews>
  <sheets>
    <sheet name="Новый_7" sheetId="2" r:id="rId1"/>
  </sheets>
  <definedNames>
    <definedName name="_xlnm._FilterDatabase" localSheetId="0" hidden="1">Новый_7!$A$11:$G$11</definedName>
    <definedName name="_xlnm.Print_Titles" localSheetId="0">Новый_7!$9:$11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J25" i="2" l="1"/>
  <c r="F24" i="2" l="1"/>
  <c r="J24" i="2" s="1"/>
  <c r="G22" i="2" l="1"/>
  <c r="G21" i="2" s="1"/>
  <c r="G20" i="2" s="1"/>
  <c r="G19" i="2" s="1"/>
  <c r="G18" i="2" s="1"/>
  <c r="J23" i="2" l="1"/>
  <c r="K23" i="2"/>
  <c r="G26" i="2"/>
  <c r="F22" i="2"/>
  <c r="I16" i="2"/>
  <c r="I15" i="2" s="1"/>
  <c r="I14" i="2" s="1"/>
  <c r="I13" i="2" s="1"/>
  <c r="I12" i="2" s="1"/>
  <c r="G16" i="2"/>
  <c r="G15" i="2" s="1"/>
  <c r="G14" i="2" s="1"/>
  <c r="G13" i="2" s="1"/>
  <c r="F16" i="2"/>
  <c r="F15" i="2" l="1"/>
  <c r="J16" i="2"/>
  <c r="F21" i="2"/>
  <c r="F20" i="2" s="1"/>
  <c r="H26" i="2"/>
  <c r="J22" i="2"/>
  <c r="F14" i="2" l="1"/>
  <c r="J15" i="2"/>
  <c r="F19" i="2"/>
  <c r="J20" i="2"/>
  <c r="J21" i="2"/>
  <c r="K22" i="2"/>
  <c r="F13" i="2" l="1"/>
  <c r="J14" i="2"/>
  <c r="F18" i="2"/>
  <c r="J19" i="2"/>
  <c r="K21" i="2"/>
  <c r="J13" i="2" l="1"/>
  <c r="F12" i="2"/>
  <c r="J12" i="2" s="1"/>
  <c r="J18" i="2"/>
  <c r="K20" i="2"/>
  <c r="F26" i="2" l="1"/>
  <c r="J26" i="2" s="1"/>
  <c r="K19" i="2"/>
  <c r="K18" i="2" l="1"/>
  <c r="I26" i="2"/>
  <c r="K26" i="2" s="1"/>
</calcChain>
</file>

<file path=xl/sharedStrings.xml><?xml version="1.0" encoding="utf-8"?>
<sst xmlns="http://schemas.openxmlformats.org/spreadsheetml/2006/main" count="53" uniqueCount="30">
  <si>
    <t>ИТОГО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</si>
  <si>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</si>
  <si>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</si>
  <si>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ЖИЛИЩНО-КОММУНАЛЬНОЕ ХОЗЯЙСТВО</t>
  </si>
  <si>
    <t>Благоустройство</t>
  </si>
  <si>
    <t>в том числе средства вышесто-ящих бюджетов</t>
  </si>
  <si>
    <t>Всего</t>
  </si>
  <si>
    <t>вид расхо-дов</t>
  </si>
  <si>
    <t>целевая статья</t>
  </si>
  <si>
    <t>под-раздел</t>
  </si>
  <si>
    <t>раз-дел</t>
  </si>
  <si>
    <t>Наименование программы, раздела, подраздела, целевой статьи и вида расходов</t>
  </si>
  <si>
    <t>Коды классификации расходов бюджета</t>
  </si>
  <si>
    <t>тыс. рублей</t>
  </si>
  <si>
    <t>К200000000</t>
  </si>
  <si>
    <t>К100000000</t>
  </si>
  <si>
    <t>Процент исполнения, %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</si>
  <si>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</si>
  <si>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Утверждено на 2023 год с учетом изменений</t>
  </si>
  <si>
    <t>-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</si>
  <si>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</si>
  <si>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</si>
  <si>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              Приложение № 6</t>
  </si>
  <si>
    <t>Исполнено за 2023 год</t>
  </si>
  <si>
    <t xml:space="preserve">Информация по объемам бюджетных ассигнований на финансовое обеспечение реализации программ Промышленного внутригородского района городского округа Самара в составе ведомственной структуры расходов бюджета Промышленного внутригородского района городского округа Самара 
Самарской области за 2023 год </t>
  </si>
  <si>
    <t>Муниципальная программа "Комфортная городская среда" на 2018-2025 годы</t>
  </si>
  <si>
    <t>к Решению Совета депутатов Промышленного</t>
  </si>
  <si>
    <t>внутригородского района городского</t>
  </si>
  <si>
    <t>округа Самара Самарской области</t>
  </si>
  <si>
    <t>от "____" ______________ 2024г. 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</si>
</sst>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;[Red]\-#,##0.0"/>
    <numFmt numFmtId="165" formatCode="#,##0.0;\-#,##0.0;0.0"/>
    <numFmt numFmtId="166" formatCode="000"/>
    <numFmt numFmtId="167" formatCode="00"/>
    <numFmt numFmtId="168" formatCode="000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6" fillId="2" borderId="0" xfId="2" applyNumberFormat="1" applyFont="1" applyFill="1" applyAlignment="1" applyProtection="1">
      <protection hidden="1"/>
    </xf>
    <xf numFmtId="0" fontId="7" fillId="2" borderId="0" xfId="3" applyFont="1" applyFill="1"/>
    <xf numFmtId="0" fontId="7" fillId="2" borderId="0" xfId="1" applyFont="1" applyFill="1"/>
    <xf numFmtId="0" fontId="9" fillId="2" borderId="0" xfId="1" applyNumberFormat="1" applyFont="1" applyFill="1" applyAlignment="1" applyProtection="1">
      <alignment horizontal="centerContinuous"/>
      <protection hidden="1"/>
    </xf>
    <xf numFmtId="0" fontId="7" fillId="2" borderId="0" xfId="1" applyFont="1" applyFill="1" applyProtection="1">
      <protection hidden="1"/>
    </xf>
    <xf numFmtId="0" fontId="9" fillId="2" borderId="0" xfId="1" applyNumberFormat="1" applyFont="1" applyFill="1" applyAlignment="1" applyProtection="1">
      <alignment horizontal="right"/>
      <protection hidden="1"/>
    </xf>
    <xf numFmtId="0" fontId="9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/>
      <protection hidden="1"/>
    </xf>
    <xf numFmtId="166" fontId="2" fillId="2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167" fontId="2" fillId="2" borderId="3" xfId="3" applyNumberFormat="1" applyFont="1" applyFill="1" applyBorder="1" applyAlignment="1" applyProtection="1">
      <alignment horizontal="center" vertical="center" wrapText="1"/>
      <protection hidden="1"/>
    </xf>
    <xf numFmtId="167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8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6" fontId="3" fillId="2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3" applyNumberFormat="1" applyFont="1" applyFill="1" applyBorder="1" applyAlignment="1" applyProtection="1">
      <alignment vertical="center" wrapText="1"/>
      <protection hidden="1"/>
    </xf>
    <xf numFmtId="0" fontId="3" fillId="2" borderId="3" xfId="3" applyNumberFormat="1" applyFont="1" applyFill="1" applyBorder="1" applyAlignment="1" applyProtection="1">
      <alignment vertical="center" wrapText="1"/>
      <protection hidden="1"/>
    </xf>
    <xf numFmtId="166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1" applyNumberFormat="1" applyFont="1" applyFill="1" applyBorder="1" applyAlignment="1" applyProtection="1">
      <protection hidden="1"/>
    </xf>
    <xf numFmtId="0" fontId="9" fillId="2" borderId="3" xfId="1" applyNumberFormat="1" applyFont="1" applyFill="1" applyBorder="1" applyAlignment="1" applyProtection="1">
      <protection hidden="1"/>
    </xf>
    <xf numFmtId="0" fontId="5" fillId="2" borderId="3" xfId="1" applyNumberFormat="1" applyFont="1" applyFill="1" applyBorder="1" applyAlignment="1" applyProtection="1">
      <alignment vertical="top"/>
      <protection hidden="1"/>
    </xf>
    <xf numFmtId="0" fontId="7" fillId="2" borderId="0" xfId="1" applyFont="1" applyFill="1" applyAlignme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9" fillId="2" borderId="0" xfId="1" applyFont="1" applyFill="1" applyProtection="1">
      <protection hidden="1"/>
    </xf>
    <xf numFmtId="0" fontId="5" fillId="2" borderId="0" xfId="1" applyNumberFormat="1" applyFont="1" applyFill="1" applyAlignment="1" applyProtection="1">
      <protection hidden="1"/>
    </xf>
    <xf numFmtId="0" fontId="9" fillId="2" borderId="0" xfId="1" applyFont="1" applyFill="1"/>
    <xf numFmtId="165" fontId="2" fillId="2" borderId="3" xfId="1" applyNumberFormat="1" applyFont="1" applyFill="1" applyBorder="1" applyAlignment="1" applyProtection="1">
      <alignment vertical="center" wrapText="1"/>
      <protection hidden="1"/>
    </xf>
    <xf numFmtId="165" fontId="2" fillId="2" borderId="2" xfId="1" applyNumberFormat="1" applyFont="1" applyFill="1" applyBorder="1" applyAlignment="1" applyProtection="1">
      <alignment vertical="center" wrapText="1"/>
      <protection hidden="1"/>
    </xf>
    <xf numFmtId="164" fontId="2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2" fillId="2" borderId="2" xfId="1" applyNumberFormat="1" applyFont="1" applyFill="1" applyBorder="1" applyAlignment="1" applyProtection="1">
      <alignment horizontal="right" vertical="center" wrapText="1"/>
      <protection hidden="1"/>
    </xf>
    <xf numFmtId="164" fontId="2" fillId="2" borderId="2" xfId="3" applyNumberFormat="1" applyFont="1" applyFill="1" applyBorder="1" applyAlignment="1" applyProtection="1">
      <alignment vertical="center" wrapText="1"/>
      <protection hidden="1"/>
    </xf>
    <xf numFmtId="164" fontId="3" fillId="2" borderId="2" xfId="3" applyNumberFormat="1" applyFont="1" applyFill="1" applyBorder="1" applyAlignment="1" applyProtection="1">
      <alignment vertical="center" wrapText="1"/>
      <protection hidden="1"/>
    </xf>
    <xf numFmtId="164" fontId="3" fillId="2" borderId="1" xfId="3" applyNumberFormat="1" applyFont="1" applyFill="1" applyBorder="1" applyAlignment="1" applyProtection="1">
      <alignment vertical="center" wrapText="1"/>
      <protection hidden="1"/>
    </xf>
    <xf numFmtId="164" fontId="5" fillId="2" borderId="2" xfId="1" applyNumberFormat="1" applyFont="1" applyFill="1" applyBorder="1" applyAlignment="1" applyProtection="1">
      <alignment vertical="center"/>
      <protection hidden="1"/>
    </xf>
    <xf numFmtId="164" fontId="5" fillId="2" borderId="1" xfId="1" applyNumberFormat="1" applyFont="1" applyFill="1" applyBorder="1" applyAlignment="1" applyProtection="1">
      <alignment vertical="center"/>
      <protection hidden="1"/>
    </xf>
    <xf numFmtId="0" fontId="6" fillId="2" borderId="0" xfId="3" applyFont="1" applyFill="1" applyAlignment="1">
      <alignment horizontal="right"/>
    </xf>
    <xf numFmtId="0" fontId="9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1" applyNumberFormat="1" applyFont="1" applyFill="1" applyAlignment="1" applyProtection="1">
      <alignment horizontal="center" vertical="center" wrapText="1"/>
      <protection hidden="1"/>
    </xf>
    <xf numFmtId="0" fontId="6" fillId="2" borderId="0" xfId="3" applyFont="1" applyFill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">
    <cellStyle name="Обычный" xfId="0" builtinId="0"/>
    <cellStyle name="Обычный 2" xfId="1"/>
    <cellStyle name="Обычный 2 2" xfId="3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P9" sqref="P9"/>
    </sheetView>
  </sheetViews>
  <sheetFormatPr defaultColWidth="9.28515625" defaultRowHeight="12.75" x14ac:dyDescent="0.2"/>
  <cols>
    <col min="1" max="1" width="7.28515625" style="3" customWidth="1"/>
    <col min="2" max="2" width="9" style="3" customWidth="1"/>
    <col min="3" max="3" width="12.42578125" style="3" customWidth="1"/>
    <col min="4" max="4" width="8.28515625" style="3" customWidth="1"/>
    <col min="5" max="5" width="54.28515625" style="3" customWidth="1"/>
    <col min="6" max="6" width="14.5703125" style="3" customWidth="1"/>
    <col min="7" max="7" width="14.140625" style="3" customWidth="1"/>
    <col min="8" max="8" width="12.85546875" style="3" customWidth="1"/>
    <col min="9" max="11" width="13" style="3" customWidth="1"/>
    <col min="12" max="240" width="9.140625" style="3" customWidth="1"/>
    <col min="241" max="16384" width="9.28515625" style="3"/>
  </cols>
  <sheetData>
    <row r="1" spans="1:11" s="2" customFormat="1" ht="16.5" customHeight="1" x14ac:dyDescent="0.25">
      <c r="A1" s="1"/>
      <c r="B1" s="1"/>
      <c r="C1" s="1"/>
      <c r="D1" s="1"/>
      <c r="E1" s="1"/>
      <c r="F1" s="47" t="s">
        <v>22</v>
      </c>
      <c r="G1" s="47"/>
      <c r="H1" s="47"/>
      <c r="I1" s="47"/>
      <c r="J1" s="47"/>
      <c r="K1" s="47"/>
    </row>
    <row r="2" spans="1:11" s="2" customFormat="1" ht="16.5" customHeight="1" x14ac:dyDescent="0.25">
      <c r="A2" s="1"/>
      <c r="B2" s="1"/>
      <c r="C2" s="1"/>
      <c r="D2" s="1"/>
      <c r="E2" s="1"/>
      <c r="F2" s="42"/>
      <c r="G2" s="42"/>
      <c r="H2" s="42"/>
      <c r="I2" s="42"/>
      <c r="J2" s="42"/>
      <c r="K2" s="42"/>
    </row>
    <row r="3" spans="1:11" s="2" customFormat="1" ht="16.5" customHeight="1" x14ac:dyDescent="0.25">
      <c r="A3" s="1"/>
      <c r="B3" s="1"/>
      <c r="C3" s="1"/>
      <c r="D3" s="1"/>
      <c r="E3" s="1"/>
      <c r="F3" s="42"/>
      <c r="G3" s="42"/>
      <c r="H3" s="47" t="s">
        <v>26</v>
      </c>
      <c r="I3" s="50"/>
      <c r="J3" s="50"/>
      <c r="K3" s="50"/>
    </row>
    <row r="4" spans="1:11" s="2" customFormat="1" ht="16.5" customHeight="1" x14ac:dyDescent="0.25">
      <c r="A4" s="1"/>
      <c r="B4" s="1"/>
      <c r="C4" s="1"/>
      <c r="D4" s="1"/>
      <c r="E4" s="1"/>
      <c r="F4" s="42"/>
      <c r="G4" s="42"/>
      <c r="H4" s="47" t="s">
        <v>27</v>
      </c>
      <c r="I4" s="50"/>
      <c r="J4" s="50"/>
      <c r="K4" s="50"/>
    </row>
    <row r="5" spans="1:11" s="2" customFormat="1" ht="16.5" customHeight="1" x14ac:dyDescent="0.25">
      <c r="A5" s="1"/>
      <c r="B5" s="1"/>
      <c r="C5" s="1"/>
      <c r="D5" s="1"/>
      <c r="E5" s="1"/>
      <c r="F5" s="42"/>
      <c r="G5" s="42"/>
      <c r="H5" s="47" t="s">
        <v>28</v>
      </c>
      <c r="I5" s="50"/>
      <c r="J5" s="50"/>
      <c r="K5" s="50"/>
    </row>
    <row r="6" spans="1:11" s="2" customFormat="1" ht="16.5" customHeight="1" x14ac:dyDescent="0.25">
      <c r="A6" s="1"/>
      <c r="B6" s="1"/>
      <c r="C6" s="1"/>
      <c r="D6" s="1"/>
      <c r="E6" s="1"/>
      <c r="F6" s="42"/>
      <c r="G6" s="42"/>
      <c r="H6" s="47" t="s">
        <v>29</v>
      </c>
      <c r="I6" s="50"/>
      <c r="J6" s="50"/>
      <c r="K6" s="50"/>
    </row>
    <row r="7" spans="1:11" ht="88.5" customHeight="1" x14ac:dyDescent="0.2">
      <c r="A7" s="46" t="s">
        <v>24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" customHeight="1" x14ac:dyDescent="0.25">
      <c r="A8" s="4"/>
      <c r="B8" s="4"/>
      <c r="C8" s="4"/>
      <c r="D8" s="4"/>
      <c r="E8" s="4"/>
      <c r="F8" s="5"/>
      <c r="K8" s="6" t="s">
        <v>13</v>
      </c>
    </row>
    <row r="9" spans="1:11" ht="43.5" customHeight="1" x14ac:dyDescent="0.2">
      <c r="A9" s="44" t="s">
        <v>12</v>
      </c>
      <c r="B9" s="48"/>
      <c r="C9" s="48"/>
      <c r="D9" s="49"/>
      <c r="E9" s="44" t="s">
        <v>11</v>
      </c>
      <c r="F9" s="43" t="s">
        <v>18</v>
      </c>
      <c r="G9" s="43"/>
      <c r="H9" s="43" t="s">
        <v>23</v>
      </c>
      <c r="I9" s="43"/>
      <c r="J9" s="44" t="s">
        <v>16</v>
      </c>
      <c r="K9" s="45"/>
    </row>
    <row r="10" spans="1:11" ht="104.25" customHeight="1" x14ac:dyDescent="0.2">
      <c r="A10" s="7" t="s">
        <v>10</v>
      </c>
      <c r="B10" s="7" t="s">
        <v>9</v>
      </c>
      <c r="C10" s="7" t="s">
        <v>8</v>
      </c>
      <c r="D10" s="8" t="s">
        <v>7</v>
      </c>
      <c r="E10" s="43"/>
      <c r="F10" s="9" t="s">
        <v>6</v>
      </c>
      <c r="G10" s="10" t="s">
        <v>5</v>
      </c>
      <c r="H10" s="9" t="s">
        <v>6</v>
      </c>
      <c r="I10" s="10" t="s">
        <v>5</v>
      </c>
      <c r="J10" s="9" t="s">
        <v>6</v>
      </c>
      <c r="K10" s="10" t="s">
        <v>5</v>
      </c>
    </row>
    <row r="11" spans="1:11" ht="14.25" customHeight="1" x14ac:dyDescent="0.2">
      <c r="A11" s="11">
        <v>1</v>
      </c>
      <c r="B11" s="11">
        <v>2</v>
      </c>
      <c r="C11" s="11">
        <v>3</v>
      </c>
      <c r="D11" s="11">
        <v>4</v>
      </c>
      <c r="E11" s="12">
        <v>5</v>
      </c>
      <c r="F11" s="13">
        <v>6</v>
      </c>
      <c r="G11" s="14">
        <v>7</v>
      </c>
      <c r="H11" s="13">
        <v>8</v>
      </c>
      <c r="I11" s="14">
        <v>9</v>
      </c>
      <c r="J11" s="13">
        <v>10</v>
      </c>
      <c r="K11" s="14">
        <v>11</v>
      </c>
    </row>
    <row r="12" spans="1:11" ht="60.75" customHeight="1" x14ac:dyDescent="0.2">
      <c r="A12" s="15"/>
      <c r="B12" s="15"/>
      <c r="C12" s="15"/>
      <c r="D12" s="16"/>
      <c r="E12" s="17" t="s">
        <v>17</v>
      </c>
      <c r="F12" s="33">
        <f>F13</f>
        <v>1020</v>
      </c>
      <c r="G12" s="34">
        <v>0</v>
      </c>
      <c r="H12" s="33">
        <v>998.5</v>
      </c>
      <c r="I12" s="34">
        <f t="shared" ref="I12:I16" si="0">I13</f>
        <v>0</v>
      </c>
      <c r="J12" s="35">
        <f>H12*100/F12</f>
        <v>97.892156862745097</v>
      </c>
      <c r="K12" s="36" t="s">
        <v>19</v>
      </c>
    </row>
    <row r="13" spans="1:11" ht="27.4" customHeight="1" x14ac:dyDescent="0.2">
      <c r="A13" s="18">
        <v>5</v>
      </c>
      <c r="B13" s="19"/>
      <c r="C13" s="20"/>
      <c r="D13" s="21"/>
      <c r="E13" s="22" t="s">
        <v>3</v>
      </c>
      <c r="F13" s="37">
        <f>F14</f>
        <v>1020</v>
      </c>
      <c r="G13" s="37">
        <f>G14</f>
        <v>0</v>
      </c>
      <c r="H13" s="37">
        <v>998.5</v>
      </c>
      <c r="I13" s="37">
        <f t="shared" si="0"/>
        <v>0</v>
      </c>
      <c r="J13" s="35">
        <f t="shared" ref="J13:J17" si="1">H13*100/F13</f>
        <v>97.892156862745097</v>
      </c>
      <c r="K13" s="36" t="s">
        <v>19</v>
      </c>
    </row>
    <row r="14" spans="1:11" ht="27.4" customHeight="1" x14ac:dyDescent="0.2">
      <c r="A14" s="19">
        <v>5</v>
      </c>
      <c r="B14" s="19">
        <v>3</v>
      </c>
      <c r="C14" s="20"/>
      <c r="D14" s="21"/>
      <c r="E14" s="23" t="s">
        <v>4</v>
      </c>
      <c r="F14" s="38">
        <f>F15</f>
        <v>1020</v>
      </c>
      <c r="G14" s="38">
        <f>G15</f>
        <v>0</v>
      </c>
      <c r="H14" s="38">
        <v>998.5</v>
      </c>
      <c r="I14" s="38">
        <f t="shared" si="0"/>
        <v>0</v>
      </c>
      <c r="J14" s="35">
        <f t="shared" si="1"/>
        <v>97.892156862745097</v>
      </c>
      <c r="K14" s="36" t="s">
        <v>19</v>
      </c>
    </row>
    <row r="15" spans="1:11" ht="52.5" customHeight="1" x14ac:dyDescent="0.2">
      <c r="A15" s="19">
        <v>5</v>
      </c>
      <c r="B15" s="19">
        <v>3</v>
      </c>
      <c r="C15" s="20" t="s">
        <v>14</v>
      </c>
      <c r="D15" s="21"/>
      <c r="E15" s="23" t="s">
        <v>17</v>
      </c>
      <c r="F15" s="38">
        <f>F16</f>
        <v>1020</v>
      </c>
      <c r="G15" s="38">
        <f>G16</f>
        <v>0</v>
      </c>
      <c r="H15" s="38">
        <v>998.5</v>
      </c>
      <c r="I15" s="38">
        <f t="shared" si="0"/>
        <v>0</v>
      </c>
      <c r="J15" s="35">
        <f t="shared" si="1"/>
        <v>97.892156862745097</v>
      </c>
      <c r="K15" s="36" t="s">
        <v>19</v>
      </c>
    </row>
    <row r="16" spans="1:11" ht="45.75" customHeight="1" x14ac:dyDescent="0.2">
      <c r="A16" s="19">
        <v>5</v>
      </c>
      <c r="B16" s="19">
        <v>3</v>
      </c>
      <c r="C16" s="20" t="s">
        <v>14</v>
      </c>
      <c r="D16" s="21">
        <v>200</v>
      </c>
      <c r="E16" s="23" t="s">
        <v>2</v>
      </c>
      <c r="F16" s="38">
        <f>F17</f>
        <v>1020</v>
      </c>
      <c r="G16" s="38">
        <f>G17</f>
        <v>0</v>
      </c>
      <c r="H16" s="38">
        <v>998.5</v>
      </c>
      <c r="I16" s="38">
        <f t="shared" si="0"/>
        <v>0</v>
      </c>
      <c r="J16" s="35">
        <f t="shared" si="1"/>
        <v>97.892156862745097</v>
      </c>
      <c r="K16" s="36" t="s">
        <v>19</v>
      </c>
    </row>
    <row r="17" spans="1:11" ht="42.75" customHeight="1" x14ac:dyDescent="0.2">
      <c r="A17" s="19">
        <v>5</v>
      </c>
      <c r="B17" s="19">
        <v>3</v>
      </c>
      <c r="C17" s="20" t="s">
        <v>14</v>
      </c>
      <c r="D17" s="21">
        <v>240</v>
      </c>
      <c r="E17" s="23" t="s">
        <v>1</v>
      </c>
      <c r="F17" s="38">
        <v>1020</v>
      </c>
      <c r="G17" s="39">
        <v>0</v>
      </c>
      <c r="H17" s="38">
        <v>998.5</v>
      </c>
      <c r="I17" s="39">
        <v>0</v>
      </c>
      <c r="J17" s="35">
        <f t="shared" si="1"/>
        <v>97.892156862745097</v>
      </c>
      <c r="K17" s="36" t="s">
        <v>19</v>
      </c>
    </row>
    <row r="18" spans="1:11" ht="42.75" customHeight="1" x14ac:dyDescent="0.2">
      <c r="A18" s="19"/>
      <c r="B18" s="19"/>
      <c r="C18" s="20"/>
      <c r="D18" s="24"/>
      <c r="E18" s="22" t="s">
        <v>25</v>
      </c>
      <c r="F18" s="37">
        <f t="shared" ref="F18:G22" si="2">F19</f>
        <v>151313.29999999999</v>
      </c>
      <c r="G18" s="37">
        <f t="shared" si="2"/>
        <v>20764.400000000001</v>
      </c>
      <c r="H18" s="37">
        <v>135576.9</v>
      </c>
      <c r="I18" s="37">
        <v>20764.400000000001</v>
      </c>
      <c r="J18" s="35">
        <f t="shared" ref="J18:J26" si="3">H18*100/F18</f>
        <v>89.600121073296279</v>
      </c>
      <c r="K18" s="36">
        <f t="shared" ref="K18:K26" si="4">I18*100/G18</f>
        <v>100</v>
      </c>
    </row>
    <row r="19" spans="1:11" ht="23.25" customHeight="1" x14ac:dyDescent="0.2">
      <c r="A19" s="18">
        <v>5</v>
      </c>
      <c r="B19" s="19"/>
      <c r="C19" s="20"/>
      <c r="D19" s="21"/>
      <c r="E19" s="22" t="s">
        <v>3</v>
      </c>
      <c r="F19" s="37">
        <f t="shared" si="2"/>
        <v>151313.29999999999</v>
      </c>
      <c r="G19" s="37">
        <f t="shared" si="2"/>
        <v>20764.400000000001</v>
      </c>
      <c r="H19" s="37">
        <v>135576.9</v>
      </c>
      <c r="I19" s="37">
        <v>20764.400000000001</v>
      </c>
      <c r="J19" s="35">
        <f t="shared" si="3"/>
        <v>89.600121073296279</v>
      </c>
      <c r="K19" s="36">
        <f t="shared" si="4"/>
        <v>100</v>
      </c>
    </row>
    <row r="20" spans="1:11" ht="25.5" customHeight="1" x14ac:dyDescent="0.2">
      <c r="A20" s="19">
        <v>5</v>
      </c>
      <c r="B20" s="19">
        <v>3</v>
      </c>
      <c r="C20" s="20"/>
      <c r="D20" s="21"/>
      <c r="E20" s="23" t="s">
        <v>4</v>
      </c>
      <c r="F20" s="38">
        <f t="shared" si="2"/>
        <v>151313.29999999999</v>
      </c>
      <c r="G20" s="38">
        <f t="shared" si="2"/>
        <v>20764.400000000001</v>
      </c>
      <c r="H20" s="38">
        <v>135576.9</v>
      </c>
      <c r="I20" s="38">
        <v>20764.400000000001</v>
      </c>
      <c r="J20" s="35">
        <f t="shared" si="3"/>
        <v>89.600121073296279</v>
      </c>
      <c r="K20" s="36">
        <f t="shared" si="4"/>
        <v>100</v>
      </c>
    </row>
    <row r="21" spans="1:11" ht="42.75" customHeight="1" x14ac:dyDescent="0.2">
      <c r="A21" s="19">
        <v>5</v>
      </c>
      <c r="B21" s="19">
        <v>3</v>
      </c>
      <c r="C21" s="20" t="s">
        <v>15</v>
      </c>
      <c r="D21" s="21"/>
      <c r="E21" s="23" t="s">
        <v>25</v>
      </c>
      <c r="F21" s="38">
        <f>F22+F24</f>
        <v>151313.29999999999</v>
      </c>
      <c r="G21" s="38">
        <f t="shared" si="2"/>
        <v>20764.400000000001</v>
      </c>
      <c r="H21" s="38">
        <v>135576.9</v>
      </c>
      <c r="I21" s="38">
        <v>20764.400000000001</v>
      </c>
      <c r="J21" s="35">
        <f t="shared" si="3"/>
        <v>89.600121073296279</v>
      </c>
      <c r="K21" s="36">
        <f t="shared" si="4"/>
        <v>100</v>
      </c>
    </row>
    <row r="22" spans="1:11" ht="42.75" customHeight="1" x14ac:dyDescent="0.2">
      <c r="A22" s="19">
        <v>5</v>
      </c>
      <c r="B22" s="19">
        <v>3</v>
      </c>
      <c r="C22" s="20" t="s">
        <v>15</v>
      </c>
      <c r="D22" s="21">
        <v>200</v>
      </c>
      <c r="E22" s="23" t="s">
        <v>2</v>
      </c>
      <c r="F22" s="38">
        <f t="shared" si="2"/>
        <v>148354.79999999999</v>
      </c>
      <c r="G22" s="38">
        <f t="shared" si="2"/>
        <v>20764.400000000001</v>
      </c>
      <c r="H22" s="38">
        <v>134493.4</v>
      </c>
      <c r="I22" s="38">
        <v>20764.400000000001</v>
      </c>
      <c r="J22" s="35">
        <f t="shared" si="3"/>
        <v>90.656588125224133</v>
      </c>
      <c r="K22" s="36">
        <f t="shared" si="4"/>
        <v>100</v>
      </c>
    </row>
    <row r="23" spans="1:11" ht="42.75" customHeight="1" x14ac:dyDescent="0.2">
      <c r="A23" s="19">
        <v>5</v>
      </c>
      <c r="B23" s="19">
        <v>3</v>
      </c>
      <c r="C23" s="20" t="s">
        <v>15</v>
      </c>
      <c r="D23" s="21">
        <v>240</v>
      </c>
      <c r="E23" s="23" t="s">
        <v>1</v>
      </c>
      <c r="F23" s="38">
        <v>148354.79999999999</v>
      </c>
      <c r="G23" s="39">
        <v>20764.400000000001</v>
      </c>
      <c r="H23" s="38">
        <v>134493.4</v>
      </c>
      <c r="I23" s="39">
        <v>20764.400000000001</v>
      </c>
      <c r="J23" s="35">
        <f>H23*100/F23</f>
        <v>90.656588125224133</v>
      </c>
      <c r="K23" s="36">
        <f t="shared" si="4"/>
        <v>100</v>
      </c>
    </row>
    <row r="24" spans="1:11" ht="42.75" customHeight="1" x14ac:dyDescent="0.2">
      <c r="A24" s="19">
        <v>5</v>
      </c>
      <c r="B24" s="19">
        <v>3</v>
      </c>
      <c r="C24" s="20" t="s">
        <v>15</v>
      </c>
      <c r="D24" s="24">
        <v>600</v>
      </c>
      <c r="E24" s="23" t="s">
        <v>20</v>
      </c>
      <c r="F24" s="38">
        <f>F25</f>
        <v>2958.5</v>
      </c>
      <c r="G24" s="39">
        <v>0</v>
      </c>
      <c r="H24" s="38">
        <v>1083.5</v>
      </c>
      <c r="I24" s="39">
        <v>0</v>
      </c>
      <c r="J24" s="35">
        <f>H24*100/F24</f>
        <v>36.62328882879838</v>
      </c>
      <c r="K24" s="36" t="s">
        <v>19</v>
      </c>
    </row>
    <row r="25" spans="1:11" ht="31.5" customHeight="1" x14ac:dyDescent="0.2">
      <c r="A25" s="19">
        <v>5</v>
      </c>
      <c r="B25" s="19">
        <v>3</v>
      </c>
      <c r="C25" s="20" t="s">
        <v>15</v>
      </c>
      <c r="D25" s="24">
        <v>610</v>
      </c>
      <c r="E25" s="23" t="s">
        <v>21</v>
      </c>
      <c r="F25" s="38">
        <v>2958.5</v>
      </c>
      <c r="G25" s="39">
        <v>0</v>
      </c>
      <c r="H25" s="38">
        <v>1083.5</v>
      </c>
      <c r="I25" s="39">
        <v>0</v>
      </c>
      <c r="J25" s="35">
        <f>H25*100/F25</f>
        <v>36.62328882879838</v>
      </c>
      <c r="K25" s="36" t="s">
        <v>19</v>
      </c>
    </row>
    <row r="26" spans="1:11" ht="18.75" customHeight="1" x14ac:dyDescent="0.25">
      <c r="A26" s="25"/>
      <c r="B26" s="25"/>
      <c r="C26" s="25"/>
      <c r="D26" s="26"/>
      <c r="E26" s="27" t="s">
        <v>0</v>
      </c>
      <c r="F26" s="40">
        <f>F18+F12</f>
        <v>152333.29999999999</v>
      </c>
      <c r="G26" s="41">
        <f>G12+G18</f>
        <v>20764.400000000001</v>
      </c>
      <c r="H26" s="40">
        <f>H18+H12</f>
        <v>136575.4</v>
      </c>
      <c r="I26" s="41">
        <f>I12+I18</f>
        <v>20764.400000000001</v>
      </c>
      <c r="J26" s="35">
        <f t="shared" si="3"/>
        <v>89.655643250687802</v>
      </c>
      <c r="K26" s="36">
        <f t="shared" si="4"/>
        <v>100</v>
      </c>
    </row>
    <row r="27" spans="1:11" ht="13.9" customHeight="1" x14ac:dyDescent="0.25">
      <c r="A27" s="28"/>
      <c r="B27" s="28"/>
      <c r="C27" s="28"/>
      <c r="D27" s="28"/>
      <c r="E27" s="29"/>
      <c r="F27" s="5"/>
      <c r="G27" s="5"/>
    </row>
    <row r="28" spans="1:11" ht="13.9" customHeight="1" x14ac:dyDescent="0.25">
      <c r="A28" s="5"/>
      <c r="B28" s="30"/>
      <c r="C28" s="30"/>
      <c r="D28" s="30"/>
      <c r="E28" s="31"/>
      <c r="F28" s="30"/>
      <c r="G28" s="30"/>
      <c r="H28" s="32"/>
      <c r="I28" s="32"/>
    </row>
  </sheetData>
  <mergeCells count="11">
    <mergeCell ref="H9:I9"/>
    <mergeCell ref="J9:K9"/>
    <mergeCell ref="A7:K7"/>
    <mergeCell ref="F1:K1"/>
    <mergeCell ref="E9:E10"/>
    <mergeCell ref="F9:G9"/>
    <mergeCell ref="A9:D9"/>
    <mergeCell ref="H3:K3"/>
    <mergeCell ref="H4:K4"/>
    <mergeCell ref="H5:K5"/>
    <mergeCell ref="H6:K6"/>
  </mergeCells>
  <pageMargins left="0.59055118110236227" right="0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Новый_7</vt:lpstr>
      <vt:lpstr>Новый_7!Заголовки_для_печати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Портян Ольга Сергеевна</cp:lastModifiedBy>
  <cp:lastPrinted>2024-02-26T04:55:13Z</cp:lastPrinted>
  <dcterms:created xsi:type="dcterms:W3CDTF">2018-09-25T12:15:39Z</dcterms:created>
  <dcterms:modified xsi:type="dcterms:W3CDTF">2024-02-26T04:55:15Z</dcterms:modified>
</cp:coreProperties>
</file>