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prom-alpha\финансово-экономический отдел\папка общего доступа\2022\Отчеты 2022\год 2022\Публичные слушания\"/>
    </mc:Choice>
  </mc:AlternateContent>
  <bookViews>
    <workbookView xWindow="360" yWindow="1020" windowWidth="17400" windowHeight="11115" tabRatio="392"/>
  </bookViews>
  <sheets>
    <sheet name="2019" sheetId="2" r:id="rId1"/>
  </sheets>
  <definedNames>
    <definedName name="_xlnm.Print_Area" localSheetId="0">'2019'!$B$1:$T$39</definedName>
  </definedNames>
  <calcPr calcId="162913" refMode="R1C1"/>
</workbook>
</file>

<file path=xl/calcChain.xml><?xml version="1.0" encoding="utf-8"?>
<calcChain xmlns="http://schemas.openxmlformats.org/spreadsheetml/2006/main">
  <c r="T25" i="2" l="1"/>
  <c r="T24" i="2"/>
  <c r="Q22" i="2" l="1"/>
  <c r="S34" i="2" l="1"/>
  <c r="S28" i="2"/>
  <c r="R20" i="2"/>
  <c r="S15" i="2"/>
  <c r="S14" i="2"/>
  <c r="S13" i="2"/>
  <c r="R35" i="2" l="1"/>
  <c r="T35" i="2" s="1"/>
  <c r="S30" i="2"/>
  <c r="S31" i="2"/>
  <c r="S18" i="2"/>
  <c r="S19" i="2"/>
  <c r="S17" i="2"/>
  <c r="S32" i="2"/>
  <c r="S29" i="2"/>
  <c r="T14" i="2" l="1"/>
  <c r="S33" i="2"/>
  <c r="S21" i="2"/>
  <c r="S20" i="2"/>
  <c r="Q35" i="2" l="1"/>
  <c r="S35" i="2" s="1"/>
  <c r="S25" i="2"/>
  <c r="S24" i="2"/>
  <c r="T12" i="2"/>
  <c r="S16" i="2"/>
  <c r="S22" i="2"/>
  <c r="S23" i="2"/>
  <c r="S11" i="2" l="1"/>
  <c r="T11" i="2"/>
  <c r="S12" i="2"/>
  <c r="S26" i="2" l="1"/>
  <c r="S27" i="2"/>
</calcChain>
</file>

<file path=xl/sharedStrings.xml><?xml version="1.0" encoding="utf-8"?>
<sst xmlns="http://schemas.openxmlformats.org/spreadsheetml/2006/main" count="67" uniqueCount="46">
  <si>
    <t>ИТОГО</t>
  </si>
  <si>
    <t>9900000000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</si>
  <si>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</si>
  <si>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</si>
  <si>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</si>
  <si>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</si>
  <si>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</si>
  <si>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</si>
  <si>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</si>
  <si>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</si>
  <si>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</si>
  <si>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</si>
  <si>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</si>
  <si>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</si>
  <si>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</si>
  <si>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</si>
  <si>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</si>
  <si>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Ведомство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</si>
  <si>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</si>
  <si>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</si>
  <si>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</si>
  <si>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</si>
  <si>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</si>
  <si>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</si>
  <si>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НАЦИОНАЛЬНАЯ ЭКОНОМИКА</t>
  </si>
  <si>
    <t>Дорожное хозяйство (дорожные фонды)</t>
  </si>
  <si>
    <t>СОЦИАЛЬНАЯ ПОЛИТИКА</t>
  </si>
  <si>
    <t>Пенсионное обеспечение</t>
  </si>
  <si>
    <t>Администрация Промышленного внутригородского района городского округа Самара</t>
  </si>
  <si>
    <t>тыс. рублей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</si>
  <si>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</si>
  <si>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Процент исполнения, %</t>
  </si>
  <si>
    <t>всего</t>
  </si>
  <si>
    <t xml:space="preserve"> всего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</si>
  <si>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</si>
  <si>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</si>
  <si>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проведения выборов и референдумов</t>
  </si>
  <si>
    <t>Резервные фонды</t>
  </si>
  <si>
    <t>Профессиональная подготовка, переподготовка и повышение квалификации</t>
  </si>
  <si>
    <t>Утверждено 
на 2022 год 
с учетом изменений</t>
  </si>
  <si>
    <t>Исполнено за 2022 год</t>
  </si>
  <si>
    <t>-</t>
  </si>
  <si>
    <t>Информация об исполнении распределения бюджетных ассигнований за 2022 год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классификации расходов бюджета Промышленного внутригородского района городского округа Самара Самарской области</t>
  </si>
  <si>
    <t>Приложение № 4</t>
  </si>
  <si>
    <t xml:space="preserve">       к Решению Совета депутатов Промышленного внутригородского района
 городского округа Самара Самарской области</t>
  </si>
  <si>
    <t xml:space="preserve">                                       от "_____" ____________ 2023 г.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</si>
</sst>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000"/>
    <numFmt numFmtId="166" formatCode="0000000000"/>
    <numFmt numFmtId="167" formatCode="00"/>
    <numFmt numFmtId="170" formatCode="#,##0.0\ _₽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0" xfId="1" applyFont="1" applyFill="1"/>
    <xf numFmtId="0" fontId="2" fillId="2" borderId="0" xfId="1" applyFont="1" applyFill="1" applyProtection="1">
      <protection hidden="1"/>
    </xf>
    <xf numFmtId="0" fontId="2" fillId="2" borderId="0" xfId="1" applyNumberFormat="1" applyFont="1" applyFill="1" applyProtection="1">
      <protection hidden="1"/>
    </xf>
    <xf numFmtId="0" fontId="2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1" applyFont="1" applyFill="1" applyBorder="1" applyProtection="1">
      <protection hidden="1"/>
    </xf>
    <xf numFmtId="0" fontId="4" fillId="2" borderId="9" xfId="1" applyFont="1" applyFill="1" applyBorder="1" applyProtection="1">
      <protection hidden="1"/>
    </xf>
    <xf numFmtId="165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1" applyFont="1" applyFill="1"/>
    <xf numFmtId="165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1" applyNumberFormat="1" applyFont="1" applyFill="1" applyBorder="1" applyAlignment="1" applyProtection="1">
      <alignment horizontal="left" vertical="center" wrapText="1"/>
      <protection hidden="1"/>
    </xf>
    <xf numFmtId="0" fontId="2" fillId="2" borderId="4" xfId="1" applyNumberFormat="1" applyFont="1" applyFill="1" applyBorder="1" applyAlignment="1" applyProtection="1">
      <alignment vertical="center" wrapText="1"/>
      <protection hidden="1"/>
    </xf>
    <xf numFmtId="167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alignment vertical="top" wrapText="1"/>
      <protection hidden="1"/>
    </xf>
    <xf numFmtId="0" fontId="2" fillId="2" borderId="1" xfId="1" applyNumberFormat="1" applyFont="1" applyFill="1" applyBorder="1" applyAlignment="1" applyProtection="1">
      <alignment wrapText="1"/>
      <protection hidden="1"/>
    </xf>
    <xf numFmtId="0" fontId="3" fillId="2" borderId="0" xfId="1" applyFont="1" applyFill="1"/>
    <xf numFmtId="0" fontId="2" fillId="2" borderId="1" xfId="1" applyFont="1" applyFill="1" applyBorder="1" applyAlignment="1" applyProtection="1">
      <alignment wrapText="1"/>
      <protection hidden="1"/>
    </xf>
    <xf numFmtId="0" fontId="3" fillId="2" borderId="1" xfId="1" applyFont="1" applyFill="1" applyBorder="1" applyAlignment="1">
      <alignment wrapText="1"/>
    </xf>
    <xf numFmtId="0" fontId="2" fillId="2" borderId="0" xfId="1" applyFont="1" applyFill="1" applyAlignment="1">
      <alignment wrapText="1"/>
    </xf>
    <xf numFmtId="0" fontId="2" fillId="2" borderId="0" xfId="1" applyFont="1" applyFill="1" applyAlignment="1">
      <alignment horizontal="center"/>
    </xf>
    <xf numFmtId="165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165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70" fontId="3" fillId="2" borderId="1" xfId="1" applyNumberFormat="1" applyFont="1" applyFill="1" applyBorder="1" applyAlignment="1" applyProtection="1">
      <alignment vertical="center" wrapText="1"/>
      <protection hidden="1"/>
    </xf>
    <xf numFmtId="17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70" fontId="2" fillId="2" borderId="1" xfId="1" applyNumberFormat="1" applyFont="1" applyFill="1" applyBorder="1" applyAlignment="1" applyProtection="1">
      <alignment vertical="center" wrapText="1"/>
      <protection hidden="1"/>
    </xf>
    <xf numFmtId="17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70" fontId="2" fillId="2" borderId="1" xfId="1" applyNumberFormat="1" applyFont="1" applyFill="1" applyBorder="1" applyAlignment="1">
      <alignment horizontal="center" vertical="center"/>
    </xf>
    <xf numFmtId="170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170" fontId="3" fillId="2" borderId="1" xfId="1" applyNumberFormat="1" applyFont="1" applyFill="1" applyBorder="1" applyAlignment="1" applyProtection="1">
      <alignment horizontal="right" vertical="center" wrapText="1"/>
      <protection hidden="1"/>
    </xf>
    <xf numFmtId="170" fontId="3" fillId="2" borderId="1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167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Font="1" applyFill="1" applyBorder="1"/>
    <xf numFmtId="0" fontId="2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horizontal="center"/>
    </xf>
    <xf numFmtId="0" fontId="2" fillId="2" borderId="12" xfId="1" applyFont="1" applyFill="1" applyBorder="1"/>
    <xf numFmtId="0" fontId="2" fillId="2" borderId="12" xfId="1" applyFont="1" applyFill="1" applyBorder="1" applyAlignment="1">
      <alignment wrapText="1"/>
    </xf>
    <xf numFmtId="0" fontId="2" fillId="2" borderId="12" xfId="1" applyFont="1" applyFill="1" applyBorder="1" applyAlignment="1">
      <alignment horizontal="center"/>
    </xf>
    <xf numFmtId="165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2" fillId="2" borderId="0" xfId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2" borderId="0" xfId="1" applyFont="1" applyFill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2" fillId="2" borderId="0" xfId="1" applyFont="1" applyFill="1" applyAlignment="1">
      <alignment vertical="justify"/>
    </xf>
    <xf numFmtId="0" fontId="0" fillId="0" borderId="0" xfId="0" applyAlignment="1">
      <alignment vertical="justify"/>
    </xf>
    <xf numFmtId="0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tabSelected="1" view="pageBreakPreview" topLeftCell="J1" zoomScaleNormal="100" zoomScaleSheetLayoutView="100" workbookViewId="0">
      <selection activeCell="O35" sqref="O35"/>
    </sheetView>
  </sheetViews>
  <sheetFormatPr defaultColWidth="9.140625" defaultRowHeight="15.75" x14ac:dyDescent="0.25"/>
  <cols>
    <col min="1" max="9" width="0" style="1" hidden="1" customWidth="1"/>
    <col min="10" max="10" width="7.140625" style="1" customWidth="1"/>
    <col min="11" max="11" width="8.28515625" style="1" customWidth="1"/>
    <col min="12" max="12" width="14.28515625" style="1" customWidth="1"/>
    <col min="13" max="13" width="10" style="1" customWidth="1"/>
    <col min="14" max="14" width="64.28515625" style="26" customWidth="1"/>
    <col min="15" max="15" width="14.28515625" style="1" customWidth="1"/>
    <col min="16" max="16" width="12.85546875" style="1" customWidth="1"/>
    <col min="17" max="17" width="14.28515625" style="1" customWidth="1"/>
    <col min="18" max="18" width="12.85546875" style="27" customWidth="1"/>
    <col min="19" max="20" width="10.7109375" style="1" customWidth="1"/>
    <col min="21" max="21" width="9.140625" style="1" customWidth="1"/>
    <col min="22" max="22" width="13.28515625" style="1" customWidth="1"/>
    <col min="23" max="245" width="9.140625" style="1" customWidth="1"/>
    <col min="246" max="16384" width="9.140625" style="1"/>
  </cols>
  <sheetData>
    <row r="1" spans="1:20" x14ac:dyDescent="0.25">
      <c r="J1" s="51"/>
      <c r="K1" s="51"/>
      <c r="L1" s="51"/>
      <c r="M1" s="51"/>
      <c r="N1" s="52"/>
      <c r="O1" s="51"/>
      <c r="P1" s="51"/>
      <c r="Q1" s="51"/>
      <c r="R1" s="53"/>
      <c r="S1" s="62" t="s">
        <v>43</v>
      </c>
      <c r="T1" s="63"/>
    </row>
    <row r="2" spans="1:20" ht="45" customHeight="1" x14ac:dyDescent="0.25">
      <c r="J2" s="51"/>
      <c r="K2" s="51"/>
      <c r="L2" s="51"/>
      <c r="M2" s="51"/>
      <c r="N2" s="52"/>
      <c r="O2" s="51"/>
      <c r="P2" s="51"/>
      <c r="Q2" s="70" t="s">
        <v>44</v>
      </c>
      <c r="R2" s="70"/>
      <c r="S2" s="70"/>
      <c r="T2" s="70"/>
    </row>
    <row r="3" spans="1:20" x14ac:dyDescent="0.25">
      <c r="J3" s="51"/>
      <c r="K3" s="51"/>
      <c r="L3" s="51"/>
      <c r="M3" s="51"/>
      <c r="N3" s="52"/>
      <c r="O3" s="51"/>
      <c r="P3" s="51"/>
      <c r="Q3" s="71" t="s">
        <v>45</v>
      </c>
      <c r="R3" s="71"/>
      <c r="S3" s="71"/>
      <c r="T3" s="71"/>
    </row>
    <row r="4" spans="1:20" x14ac:dyDescent="0.25">
      <c r="J4" s="51"/>
      <c r="K4" s="51"/>
      <c r="L4" s="51"/>
      <c r="M4" s="51"/>
      <c r="N4" s="52"/>
      <c r="O4" s="51"/>
      <c r="P4" s="51"/>
      <c r="Q4" s="51"/>
      <c r="R4" s="53"/>
      <c r="S4" s="51"/>
      <c r="T4" s="51"/>
    </row>
    <row r="5" spans="1:20" ht="55.5" customHeight="1" x14ac:dyDescent="0.25">
      <c r="J5" s="64" t="s">
        <v>42</v>
      </c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x14ac:dyDescent="0.25">
      <c r="J6" s="51"/>
      <c r="K6" s="51"/>
      <c r="L6" s="51"/>
      <c r="M6" s="51"/>
      <c r="N6" s="52"/>
      <c r="O6" s="51"/>
      <c r="P6" s="51"/>
      <c r="Q6" s="51"/>
      <c r="R6" s="53"/>
      <c r="S6" s="51"/>
      <c r="T6" s="51"/>
    </row>
    <row r="7" spans="1:20" x14ac:dyDescent="0.25">
      <c r="J7" s="54"/>
      <c r="K7" s="54"/>
      <c r="L7" s="54"/>
      <c r="M7" s="54"/>
      <c r="N7" s="55"/>
      <c r="O7" s="54"/>
      <c r="P7" s="54"/>
      <c r="Q7" s="54"/>
      <c r="R7" s="56"/>
      <c r="S7" s="60" t="s">
        <v>29</v>
      </c>
      <c r="T7" s="61"/>
    </row>
    <row r="8" spans="1:20" ht="49.5" customHeight="1" x14ac:dyDescent="0.25">
      <c r="A8" s="2"/>
      <c r="B8" s="3"/>
      <c r="C8" s="3"/>
      <c r="D8" s="3"/>
      <c r="E8" s="3"/>
      <c r="F8" s="3"/>
      <c r="G8" s="3"/>
      <c r="H8" s="3"/>
      <c r="I8" s="68"/>
      <c r="J8" s="69" t="s">
        <v>23</v>
      </c>
      <c r="K8" s="69"/>
      <c r="L8" s="69"/>
      <c r="M8" s="69"/>
      <c r="N8" s="59" t="s">
        <v>30</v>
      </c>
      <c r="O8" s="59" t="s">
        <v>39</v>
      </c>
      <c r="P8" s="59"/>
      <c r="Q8" s="59" t="s">
        <v>40</v>
      </c>
      <c r="R8" s="59"/>
      <c r="S8" s="59" t="s">
        <v>31</v>
      </c>
      <c r="T8" s="59"/>
    </row>
    <row r="9" spans="1:20" ht="138" customHeight="1" x14ac:dyDescent="0.25">
      <c r="A9" s="2"/>
      <c r="B9" s="3"/>
      <c r="C9" s="3"/>
      <c r="D9" s="3"/>
      <c r="E9" s="3"/>
      <c r="F9" s="3"/>
      <c r="G9" s="3"/>
      <c r="H9" s="3"/>
      <c r="I9" s="68"/>
      <c r="J9" s="4" t="s">
        <v>22</v>
      </c>
      <c r="K9" s="5" t="s">
        <v>21</v>
      </c>
      <c r="L9" s="4" t="s">
        <v>20</v>
      </c>
      <c r="M9" s="5" t="s">
        <v>19</v>
      </c>
      <c r="N9" s="59"/>
      <c r="O9" s="31" t="s">
        <v>32</v>
      </c>
      <c r="P9" s="31" t="s">
        <v>18</v>
      </c>
      <c r="Q9" s="31" t="s">
        <v>33</v>
      </c>
      <c r="R9" s="31" t="s">
        <v>18</v>
      </c>
      <c r="S9" s="31" t="s">
        <v>33</v>
      </c>
      <c r="T9" s="31" t="s">
        <v>18</v>
      </c>
    </row>
    <row r="10" spans="1:20" ht="21.75" customHeight="1" x14ac:dyDescent="0.25">
      <c r="A10" s="2"/>
      <c r="B10" s="6" t="s">
        <v>17</v>
      </c>
      <c r="C10" s="7"/>
      <c r="D10" s="8"/>
      <c r="E10" s="8"/>
      <c r="F10" s="8"/>
      <c r="G10" s="8"/>
      <c r="H10" s="6"/>
      <c r="I10" s="8" t="s">
        <v>16</v>
      </c>
      <c r="J10" s="10">
        <v>1</v>
      </c>
      <c r="K10" s="10">
        <v>2</v>
      </c>
      <c r="L10" s="32">
        <v>3</v>
      </c>
      <c r="M10" s="30">
        <v>4</v>
      </c>
      <c r="N10" s="9">
        <v>5</v>
      </c>
      <c r="O10" s="31">
        <v>6</v>
      </c>
      <c r="P10" s="31">
        <v>7</v>
      </c>
      <c r="Q10" s="31">
        <v>8</v>
      </c>
      <c r="R10" s="31">
        <v>9</v>
      </c>
      <c r="S10" s="31">
        <v>10</v>
      </c>
      <c r="T10" s="31">
        <v>11</v>
      </c>
    </row>
    <row r="11" spans="1:20" ht="31.5" x14ac:dyDescent="0.25">
      <c r="A11" s="2"/>
      <c r="B11" s="6"/>
      <c r="C11" s="7"/>
      <c r="D11" s="8"/>
      <c r="E11" s="8"/>
      <c r="F11" s="8"/>
      <c r="G11" s="8"/>
      <c r="H11" s="6"/>
      <c r="I11" s="8"/>
      <c r="J11" s="42"/>
      <c r="K11" s="43"/>
      <c r="L11" s="44"/>
      <c r="M11" s="45"/>
      <c r="N11" s="17" t="s">
        <v>28</v>
      </c>
      <c r="O11" s="34">
        <v>416684.2</v>
      </c>
      <c r="P11" s="34">
        <v>26291.8</v>
      </c>
      <c r="Q11" s="35">
        <v>392765.5</v>
      </c>
      <c r="R11" s="35">
        <v>26291.8</v>
      </c>
      <c r="S11" s="35">
        <f>Q11*100/O11</f>
        <v>94.259753549570632</v>
      </c>
      <c r="T11" s="35">
        <f>R11*100/P11</f>
        <v>100</v>
      </c>
    </row>
    <row r="12" spans="1:20" x14ac:dyDescent="0.25">
      <c r="A12" s="11"/>
      <c r="B12" s="57">
        <v>100</v>
      </c>
      <c r="C12" s="57"/>
      <c r="D12" s="57"/>
      <c r="E12" s="57"/>
      <c r="F12" s="57"/>
      <c r="G12" s="57"/>
      <c r="H12" s="57"/>
      <c r="I12" s="58"/>
      <c r="J12" s="19">
        <v>1</v>
      </c>
      <c r="K12" s="46"/>
      <c r="L12" s="47"/>
      <c r="M12" s="16"/>
      <c r="N12" s="18" t="s">
        <v>15</v>
      </c>
      <c r="O12" s="36">
        <v>166617.4</v>
      </c>
      <c r="P12" s="36">
        <v>3264</v>
      </c>
      <c r="Q12" s="37">
        <v>164518</v>
      </c>
      <c r="R12" s="37">
        <v>3264</v>
      </c>
      <c r="S12" s="38">
        <f>Q12*100/O12</f>
        <v>98.739987540316918</v>
      </c>
      <c r="T12" s="38">
        <f>R12*100/P12</f>
        <v>100</v>
      </c>
    </row>
    <row r="13" spans="1:20" ht="31.5" x14ac:dyDescent="0.25">
      <c r="A13" s="11"/>
      <c r="B13" s="28"/>
      <c r="C13" s="28"/>
      <c r="D13" s="28"/>
      <c r="E13" s="28"/>
      <c r="F13" s="28"/>
      <c r="G13" s="28"/>
      <c r="H13" s="28"/>
      <c r="I13" s="29"/>
      <c r="J13" s="19">
        <v>1</v>
      </c>
      <c r="K13" s="19">
        <v>2</v>
      </c>
      <c r="L13" s="20"/>
      <c r="M13" s="33"/>
      <c r="N13" s="18" t="s">
        <v>34</v>
      </c>
      <c r="O13" s="36">
        <v>2838.8</v>
      </c>
      <c r="P13" s="36">
        <v>0</v>
      </c>
      <c r="Q13" s="37">
        <v>2213.9</v>
      </c>
      <c r="R13" s="37">
        <v>0</v>
      </c>
      <c r="S13" s="38">
        <f t="shared" ref="S13:T28" si="0">Q13*100/O13</f>
        <v>77.987177680710161</v>
      </c>
      <c r="T13" s="38" t="s">
        <v>41</v>
      </c>
    </row>
    <row r="14" spans="1:20" ht="47.25" x14ac:dyDescent="0.25">
      <c r="A14" s="11"/>
      <c r="B14" s="57">
        <v>104</v>
      </c>
      <c r="C14" s="57"/>
      <c r="D14" s="57"/>
      <c r="E14" s="57"/>
      <c r="F14" s="57"/>
      <c r="G14" s="57"/>
      <c r="H14" s="57"/>
      <c r="I14" s="58"/>
      <c r="J14" s="19">
        <v>1</v>
      </c>
      <c r="K14" s="19">
        <v>4</v>
      </c>
      <c r="L14" s="20"/>
      <c r="M14" s="33"/>
      <c r="N14" s="21" t="s">
        <v>14</v>
      </c>
      <c r="O14" s="36">
        <v>72646.100000000006</v>
      </c>
      <c r="P14" s="36">
        <v>3264</v>
      </c>
      <c r="Q14" s="37">
        <v>71544.399999999994</v>
      </c>
      <c r="R14" s="37">
        <v>3264</v>
      </c>
      <c r="S14" s="38">
        <f t="shared" si="0"/>
        <v>98.483469862800604</v>
      </c>
      <c r="T14" s="38">
        <f t="shared" si="0"/>
        <v>100</v>
      </c>
    </row>
    <row r="15" spans="1:20" s="15" customFormat="1" x14ac:dyDescent="0.25">
      <c r="A15" s="12"/>
      <c r="B15" s="13"/>
      <c r="C15" s="14"/>
      <c r="D15" s="14"/>
      <c r="E15" s="14"/>
      <c r="F15" s="14"/>
      <c r="G15" s="14"/>
      <c r="H15" s="14"/>
      <c r="I15" s="14"/>
      <c r="J15" s="19">
        <v>1</v>
      </c>
      <c r="K15" s="19">
        <v>7</v>
      </c>
      <c r="L15" s="20"/>
      <c r="M15" s="33"/>
      <c r="N15" s="21" t="s">
        <v>36</v>
      </c>
      <c r="O15" s="36">
        <v>3199.1</v>
      </c>
      <c r="P15" s="36">
        <v>0</v>
      </c>
      <c r="Q15" s="37">
        <v>3199</v>
      </c>
      <c r="R15" s="37">
        <v>0</v>
      </c>
      <c r="S15" s="38">
        <f t="shared" si="0"/>
        <v>99.996874120846485</v>
      </c>
      <c r="T15" s="38" t="s">
        <v>41</v>
      </c>
    </row>
    <row r="16" spans="1:20" x14ac:dyDescent="0.25">
      <c r="A16" s="11"/>
      <c r="B16" s="57">
        <v>200</v>
      </c>
      <c r="C16" s="57"/>
      <c r="D16" s="57"/>
      <c r="E16" s="57"/>
      <c r="F16" s="57"/>
      <c r="G16" s="57"/>
      <c r="H16" s="57"/>
      <c r="I16" s="58"/>
      <c r="J16" s="19">
        <v>1</v>
      </c>
      <c r="K16" s="19">
        <v>11</v>
      </c>
      <c r="L16" s="20"/>
      <c r="M16" s="33"/>
      <c r="N16" s="21" t="s">
        <v>37</v>
      </c>
      <c r="O16" s="36">
        <v>50</v>
      </c>
      <c r="P16" s="36">
        <v>0</v>
      </c>
      <c r="Q16" s="37">
        <v>0</v>
      </c>
      <c r="R16" s="37">
        <v>0</v>
      </c>
      <c r="S16" s="38">
        <f t="shared" si="0"/>
        <v>0</v>
      </c>
      <c r="T16" s="38" t="s">
        <v>41</v>
      </c>
    </row>
    <row r="17" spans="1:20" x14ac:dyDescent="0.25">
      <c r="A17" s="11"/>
      <c r="B17" s="57">
        <v>800</v>
      </c>
      <c r="C17" s="57"/>
      <c r="D17" s="57"/>
      <c r="E17" s="57"/>
      <c r="F17" s="57"/>
      <c r="G17" s="57"/>
      <c r="H17" s="57"/>
      <c r="I17" s="58"/>
      <c r="J17" s="19">
        <v>1</v>
      </c>
      <c r="K17" s="19">
        <v>13</v>
      </c>
      <c r="L17" s="20"/>
      <c r="M17" s="33"/>
      <c r="N17" s="21" t="s">
        <v>13</v>
      </c>
      <c r="O17" s="36">
        <v>87883.4</v>
      </c>
      <c r="P17" s="36">
        <v>0</v>
      </c>
      <c r="Q17" s="37">
        <v>87560.6</v>
      </c>
      <c r="R17" s="37">
        <v>0</v>
      </c>
      <c r="S17" s="38">
        <f t="shared" si="0"/>
        <v>99.632695139241321</v>
      </c>
      <c r="T17" s="38" t="s">
        <v>41</v>
      </c>
    </row>
    <row r="18" spans="1:20" x14ac:dyDescent="0.25">
      <c r="A18" s="11"/>
      <c r="B18" s="57">
        <v>309</v>
      </c>
      <c r="C18" s="57"/>
      <c r="D18" s="57"/>
      <c r="E18" s="57"/>
      <c r="F18" s="57"/>
      <c r="G18" s="57"/>
      <c r="H18" s="57"/>
      <c r="I18" s="58"/>
      <c r="J18" s="19">
        <v>2</v>
      </c>
      <c r="K18" s="19"/>
      <c r="L18" s="20"/>
      <c r="M18" s="33"/>
      <c r="N18" s="18" t="s">
        <v>12</v>
      </c>
      <c r="O18" s="36">
        <v>288</v>
      </c>
      <c r="P18" s="36">
        <v>0</v>
      </c>
      <c r="Q18" s="37">
        <v>99</v>
      </c>
      <c r="R18" s="37">
        <v>0</v>
      </c>
      <c r="S18" s="38">
        <f t="shared" si="0"/>
        <v>34.375</v>
      </c>
      <c r="T18" s="38" t="s">
        <v>41</v>
      </c>
    </row>
    <row r="19" spans="1:20" x14ac:dyDescent="0.25">
      <c r="A19" s="11"/>
      <c r="B19" s="57" t="s">
        <v>1</v>
      </c>
      <c r="C19" s="57"/>
      <c r="D19" s="57"/>
      <c r="E19" s="57"/>
      <c r="F19" s="57"/>
      <c r="G19" s="57"/>
      <c r="H19" s="57"/>
      <c r="I19" s="58"/>
      <c r="J19" s="19">
        <v>2</v>
      </c>
      <c r="K19" s="19">
        <v>4</v>
      </c>
      <c r="L19" s="20"/>
      <c r="M19" s="33"/>
      <c r="N19" s="18" t="s">
        <v>11</v>
      </c>
      <c r="O19" s="36">
        <v>288</v>
      </c>
      <c r="P19" s="36">
        <v>0</v>
      </c>
      <c r="Q19" s="37">
        <v>99</v>
      </c>
      <c r="R19" s="37">
        <v>0</v>
      </c>
      <c r="S19" s="38">
        <f t="shared" si="0"/>
        <v>34.375</v>
      </c>
      <c r="T19" s="38" t="s">
        <v>41</v>
      </c>
    </row>
    <row r="20" spans="1:20" ht="31.5" x14ac:dyDescent="0.25">
      <c r="A20" s="11"/>
      <c r="B20" s="28"/>
      <c r="C20" s="28"/>
      <c r="D20" s="28"/>
      <c r="E20" s="28"/>
      <c r="F20" s="28"/>
      <c r="G20" s="28"/>
      <c r="H20" s="28"/>
      <c r="I20" s="29"/>
      <c r="J20" s="19">
        <v>3</v>
      </c>
      <c r="K20" s="19"/>
      <c r="L20" s="20"/>
      <c r="M20" s="33"/>
      <c r="N20" s="18" t="s">
        <v>10</v>
      </c>
      <c r="O20" s="36">
        <v>596</v>
      </c>
      <c r="P20" s="36">
        <v>0</v>
      </c>
      <c r="Q20" s="37">
        <v>99.9</v>
      </c>
      <c r="R20" s="37">
        <f t="shared" ref="R20" si="1">R21</f>
        <v>0</v>
      </c>
      <c r="S20" s="38">
        <f t="shared" si="0"/>
        <v>16.761744966442954</v>
      </c>
      <c r="T20" s="38" t="s">
        <v>41</v>
      </c>
    </row>
    <row r="21" spans="1:20" ht="31.5" x14ac:dyDescent="0.25">
      <c r="A21" s="11"/>
      <c r="B21" s="28"/>
      <c r="C21" s="28"/>
      <c r="D21" s="28"/>
      <c r="E21" s="28"/>
      <c r="F21" s="28"/>
      <c r="G21" s="28"/>
      <c r="H21" s="28"/>
      <c r="I21" s="29"/>
      <c r="J21" s="19">
        <v>3</v>
      </c>
      <c r="K21" s="19">
        <v>10</v>
      </c>
      <c r="L21" s="20"/>
      <c r="M21" s="33"/>
      <c r="N21" s="18" t="s">
        <v>35</v>
      </c>
      <c r="O21" s="36">
        <v>596</v>
      </c>
      <c r="P21" s="36">
        <v>0</v>
      </c>
      <c r="Q21" s="37">
        <v>99.9</v>
      </c>
      <c r="R21" s="37">
        <v>0</v>
      </c>
      <c r="S21" s="38">
        <f t="shared" si="0"/>
        <v>16.761744966442954</v>
      </c>
      <c r="T21" s="38" t="s">
        <v>41</v>
      </c>
    </row>
    <row r="22" spans="1:20" x14ac:dyDescent="0.25">
      <c r="A22" s="11"/>
      <c r="B22" s="28"/>
      <c r="C22" s="28"/>
      <c r="D22" s="28"/>
      <c r="E22" s="28"/>
      <c r="F22" s="28"/>
      <c r="G22" s="28"/>
      <c r="H22" s="28"/>
      <c r="I22" s="29"/>
      <c r="J22" s="19">
        <v>4</v>
      </c>
      <c r="K22" s="19"/>
      <c r="L22" s="20"/>
      <c r="M22" s="33"/>
      <c r="N22" s="21" t="s">
        <v>24</v>
      </c>
      <c r="O22" s="36">
        <v>2513.1999999999998</v>
      </c>
      <c r="P22" s="36">
        <v>0</v>
      </c>
      <c r="Q22" s="37">
        <f>Q23</f>
        <v>0</v>
      </c>
      <c r="R22" s="37">
        <v>0</v>
      </c>
      <c r="S22" s="38">
        <f t="shared" si="0"/>
        <v>0</v>
      </c>
      <c r="T22" s="38" t="s">
        <v>41</v>
      </c>
    </row>
    <row r="23" spans="1:20" x14ac:dyDescent="0.25">
      <c r="A23" s="11"/>
      <c r="B23" s="28"/>
      <c r="C23" s="28"/>
      <c r="D23" s="28"/>
      <c r="E23" s="28"/>
      <c r="F23" s="28"/>
      <c r="G23" s="28"/>
      <c r="H23" s="28"/>
      <c r="I23" s="29"/>
      <c r="J23" s="19">
        <v>4</v>
      </c>
      <c r="K23" s="19">
        <v>9</v>
      </c>
      <c r="L23" s="20"/>
      <c r="M23" s="33"/>
      <c r="N23" s="18" t="s">
        <v>25</v>
      </c>
      <c r="O23" s="36">
        <v>2513.1999999999998</v>
      </c>
      <c r="P23" s="36">
        <v>0</v>
      </c>
      <c r="Q23" s="37">
        <v>0</v>
      </c>
      <c r="R23" s="37">
        <v>0</v>
      </c>
      <c r="S23" s="38">
        <f t="shared" si="0"/>
        <v>0</v>
      </c>
      <c r="T23" s="38" t="s">
        <v>41</v>
      </c>
    </row>
    <row r="24" spans="1:20" x14ac:dyDescent="0.25">
      <c r="A24" s="11"/>
      <c r="B24" s="28"/>
      <c r="C24" s="28"/>
      <c r="D24" s="28"/>
      <c r="E24" s="28"/>
      <c r="F24" s="28"/>
      <c r="G24" s="28"/>
      <c r="H24" s="28"/>
      <c r="I24" s="29"/>
      <c r="J24" s="19">
        <v>5</v>
      </c>
      <c r="K24" s="19"/>
      <c r="L24" s="20"/>
      <c r="M24" s="33"/>
      <c r="N24" s="21" t="s">
        <v>9</v>
      </c>
      <c r="O24" s="36">
        <v>232816.3</v>
      </c>
      <c r="P24" s="36">
        <v>23027.8</v>
      </c>
      <c r="Q24" s="37">
        <v>219451</v>
      </c>
      <c r="R24" s="37">
        <v>23027.8</v>
      </c>
      <c r="S24" s="38">
        <f t="shared" si="0"/>
        <v>94.259293700655846</v>
      </c>
      <c r="T24" s="38">
        <f t="shared" si="0"/>
        <v>100</v>
      </c>
    </row>
    <row r="25" spans="1:20" x14ac:dyDescent="0.25">
      <c r="A25" s="11"/>
      <c r="B25" s="28"/>
      <c r="C25" s="28"/>
      <c r="D25" s="28"/>
      <c r="E25" s="28"/>
      <c r="F25" s="28"/>
      <c r="G25" s="28"/>
      <c r="H25" s="28"/>
      <c r="I25" s="29"/>
      <c r="J25" s="19">
        <v>5</v>
      </c>
      <c r="K25" s="19">
        <v>3</v>
      </c>
      <c r="L25" s="20"/>
      <c r="M25" s="33"/>
      <c r="N25" s="21" t="s">
        <v>8</v>
      </c>
      <c r="O25" s="36">
        <v>232816.3</v>
      </c>
      <c r="P25" s="36">
        <v>23027.8</v>
      </c>
      <c r="Q25" s="37">
        <v>219451</v>
      </c>
      <c r="R25" s="37">
        <v>23027.8</v>
      </c>
      <c r="S25" s="38">
        <f t="shared" si="0"/>
        <v>94.259293700655846</v>
      </c>
      <c r="T25" s="38">
        <f t="shared" si="0"/>
        <v>100</v>
      </c>
    </row>
    <row r="26" spans="1:20" x14ac:dyDescent="0.25">
      <c r="A26" s="11"/>
      <c r="B26" s="57">
        <v>800</v>
      </c>
      <c r="C26" s="57"/>
      <c r="D26" s="57"/>
      <c r="E26" s="57"/>
      <c r="F26" s="57"/>
      <c r="G26" s="57"/>
      <c r="H26" s="57"/>
      <c r="I26" s="58"/>
      <c r="J26" s="19">
        <v>7</v>
      </c>
      <c r="K26" s="19"/>
      <c r="L26" s="20"/>
      <c r="M26" s="33"/>
      <c r="N26" s="21" t="s">
        <v>7</v>
      </c>
      <c r="O26" s="36">
        <v>913.3</v>
      </c>
      <c r="P26" s="36">
        <v>0</v>
      </c>
      <c r="Q26" s="37">
        <v>584.6</v>
      </c>
      <c r="R26" s="37">
        <v>0</v>
      </c>
      <c r="S26" s="38">
        <f t="shared" si="0"/>
        <v>64.009635388152859</v>
      </c>
      <c r="T26" s="38" t="s">
        <v>41</v>
      </c>
    </row>
    <row r="27" spans="1:20" ht="31.5" x14ac:dyDescent="0.25">
      <c r="A27" s="11"/>
      <c r="B27" s="57">
        <v>804</v>
      </c>
      <c r="C27" s="57"/>
      <c r="D27" s="57"/>
      <c r="E27" s="57"/>
      <c r="F27" s="57"/>
      <c r="G27" s="57"/>
      <c r="H27" s="57"/>
      <c r="I27" s="58"/>
      <c r="J27" s="19">
        <v>7</v>
      </c>
      <c r="K27" s="19">
        <v>5</v>
      </c>
      <c r="L27" s="20"/>
      <c r="M27" s="33"/>
      <c r="N27" s="18" t="s">
        <v>38</v>
      </c>
      <c r="O27" s="36">
        <v>613.29999999999995</v>
      </c>
      <c r="P27" s="36">
        <v>0</v>
      </c>
      <c r="Q27" s="37">
        <v>284.60000000000002</v>
      </c>
      <c r="R27" s="37">
        <v>0</v>
      </c>
      <c r="S27" s="38">
        <f t="shared" si="0"/>
        <v>46.404695907386284</v>
      </c>
      <c r="T27" s="38" t="s">
        <v>41</v>
      </c>
    </row>
    <row r="28" spans="1:20" x14ac:dyDescent="0.25">
      <c r="A28" s="11"/>
      <c r="B28" s="28"/>
      <c r="C28" s="28"/>
      <c r="D28" s="28"/>
      <c r="E28" s="28"/>
      <c r="F28" s="28"/>
      <c r="G28" s="28"/>
      <c r="H28" s="28"/>
      <c r="I28" s="29"/>
      <c r="J28" s="19">
        <v>7</v>
      </c>
      <c r="K28" s="19">
        <v>7</v>
      </c>
      <c r="L28" s="20"/>
      <c r="M28" s="33"/>
      <c r="N28" s="21" t="s">
        <v>6</v>
      </c>
      <c r="O28" s="36">
        <v>300</v>
      </c>
      <c r="P28" s="36">
        <v>0</v>
      </c>
      <c r="Q28" s="37">
        <v>300</v>
      </c>
      <c r="R28" s="37">
        <v>0</v>
      </c>
      <c r="S28" s="38">
        <f t="shared" si="0"/>
        <v>100</v>
      </c>
      <c r="T28" s="38" t="s">
        <v>41</v>
      </c>
    </row>
    <row r="29" spans="1:20" x14ac:dyDescent="0.25">
      <c r="A29" s="11"/>
      <c r="B29" s="28"/>
      <c r="C29" s="28"/>
      <c r="D29" s="28"/>
      <c r="E29" s="28"/>
      <c r="F29" s="28"/>
      <c r="G29" s="28"/>
      <c r="H29" s="28"/>
      <c r="I29" s="29"/>
      <c r="J29" s="19">
        <v>8</v>
      </c>
      <c r="K29" s="19"/>
      <c r="L29" s="20"/>
      <c r="M29" s="33"/>
      <c r="N29" s="21" t="s">
        <v>5</v>
      </c>
      <c r="O29" s="36">
        <v>1600</v>
      </c>
      <c r="P29" s="36">
        <v>0</v>
      </c>
      <c r="Q29" s="37">
        <v>1275</v>
      </c>
      <c r="R29" s="37">
        <v>0</v>
      </c>
      <c r="S29" s="38">
        <f t="shared" ref="S29:S35" si="2">Q29*100/O29</f>
        <v>79.6875</v>
      </c>
      <c r="T29" s="38" t="s">
        <v>41</v>
      </c>
    </row>
    <row r="30" spans="1:20" x14ac:dyDescent="0.25">
      <c r="A30" s="11"/>
      <c r="B30" s="57">
        <v>1100</v>
      </c>
      <c r="C30" s="57"/>
      <c r="D30" s="57"/>
      <c r="E30" s="57"/>
      <c r="F30" s="57"/>
      <c r="G30" s="57"/>
      <c r="H30" s="57"/>
      <c r="I30" s="58"/>
      <c r="J30" s="19">
        <v>8</v>
      </c>
      <c r="K30" s="19">
        <v>4</v>
      </c>
      <c r="L30" s="20"/>
      <c r="M30" s="33"/>
      <c r="N30" s="18" t="s">
        <v>4</v>
      </c>
      <c r="O30" s="36">
        <v>1600</v>
      </c>
      <c r="P30" s="36">
        <v>0</v>
      </c>
      <c r="Q30" s="37">
        <v>1275</v>
      </c>
      <c r="R30" s="37">
        <v>0</v>
      </c>
      <c r="S30" s="38">
        <f t="shared" si="2"/>
        <v>79.6875</v>
      </c>
      <c r="T30" s="38" t="s">
        <v>41</v>
      </c>
    </row>
    <row r="31" spans="1:20" x14ac:dyDescent="0.25">
      <c r="A31" s="11"/>
      <c r="B31" s="57">
        <v>240</v>
      </c>
      <c r="C31" s="57"/>
      <c r="D31" s="57"/>
      <c r="E31" s="57"/>
      <c r="F31" s="57"/>
      <c r="G31" s="57"/>
      <c r="H31" s="57"/>
      <c r="I31" s="58"/>
      <c r="J31" s="19">
        <v>10</v>
      </c>
      <c r="K31" s="19"/>
      <c r="L31" s="20"/>
      <c r="M31" s="33"/>
      <c r="N31" s="18" t="s">
        <v>26</v>
      </c>
      <c r="O31" s="36">
        <v>1340</v>
      </c>
      <c r="P31" s="36">
        <v>0</v>
      </c>
      <c r="Q31" s="37">
        <v>1063.2</v>
      </c>
      <c r="R31" s="37">
        <v>0</v>
      </c>
      <c r="S31" s="38">
        <f t="shared" si="2"/>
        <v>79.343283582089555</v>
      </c>
      <c r="T31" s="38" t="s">
        <v>41</v>
      </c>
    </row>
    <row r="32" spans="1:20" x14ac:dyDescent="0.25">
      <c r="A32" s="11"/>
      <c r="B32" s="28"/>
      <c r="C32" s="28"/>
      <c r="D32" s="28"/>
      <c r="E32" s="28"/>
      <c r="F32" s="28"/>
      <c r="G32" s="28"/>
      <c r="H32" s="28"/>
      <c r="I32" s="29"/>
      <c r="J32" s="19">
        <v>10</v>
      </c>
      <c r="K32" s="19">
        <v>1</v>
      </c>
      <c r="L32" s="20"/>
      <c r="M32" s="33"/>
      <c r="N32" s="21" t="s">
        <v>27</v>
      </c>
      <c r="O32" s="39">
        <v>1340</v>
      </c>
      <c r="P32" s="36">
        <v>0</v>
      </c>
      <c r="Q32" s="37">
        <v>1063.2</v>
      </c>
      <c r="R32" s="37">
        <v>0</v>
      </c>
      <c r="S32" s="38">
        <f t="shared" si="2"/>
        <v>79.343283582089555</v>
      </c>
      <c r="T32" s="38" t="s">
        <v>41</v>
      </c>
    </row>
    <row r="33" spans="1:20" x14ac:dyDescent="0.25">
      <c r="A33" s="2"/>
      <c r="B33" s="2"/>
      <c r="C33" s="2"/>
      <c r="D33" s="2"/>
      <c r="E33" s="2"/>
      <c r="F33" s="2"/>
      <c r="G33" s="2"/>
      <c r="H33" s="2"/>
      <c r="I33" s="2"/>
      <c r="J33" s="19">
        <v>11</v>
      </c>
      <c r="K33" s="19"/>
      <c r="L33" s="20"/>
      <c r="M33" s="33"/>
      <c r="N33" s="22" t="s">
        <v>3</v>
      </c>
      <c r="O33" s="39">
        <v>10000</v>
      </c>
      <c r="P33" s="36">
        <v>0</v>
      </c>
      <c r="Q33" s="38">
        <v>5674.8</v>
      </c>
      <c r="R33" s="38">
        <v>0</v>
      </c>
      <c r="S33" s="38">
        <f t="shared" si="2"/>
        <v>56.747999999999998</v>
      </c>
      <c r="T33" s="38" t="s">
        <v>41</v>
      </c>
    </row>
    <row r="34" spans="1:20" x14ac:dyDescent="0.25">
      <c r="A34" s="2"/>
      <c r="B34" s="2"/>
      <c r="C34" s="2"/>
      <c r="D34" s="2"/>
      <c r="E34" s="2"/>
      <c r="F34" s="2"/>
      <c r="G34" s="2"/>
      <c r="H34" s="2"/>
      <c r="I34" s="2"/>
      <c r="J34" s="19">
        <v>11</v>
      </c>
      <c r="K34" s="19">
        <v>1</v>
      </c>
      <c r="L34" s="20"/>
      <c r="M34" s="33"/>
      <c r="N34" s="24" t="s">
        <v>2</v>
      </c>
      <c r="O34" s="39">
        <v>10000</v>
      </c>
      <c r="P34" s="36">
        <v>0</v>
      </c>
      <c r="Q34" s="38">
        <v>5674.8</v>
      </c>
      <c r="R34" s="38">
        <v>0</v>
      </c>
      <c r="S34" s="38">
        <f t="shared" si="2"/>
        <v>56.747999999999998</v>
      </c>
      <c r="T34" s="38" t="s">
        <v>41</v>
      </c>
    </row>
    <row r="35" spans="1:20" s="23" customFormat="1" x14ac:dyDescent="0.25">
      <c r="J35" s="48"/>
      <c r="K35" s="48"/>
      <c r="L35" s="49"/>
      <c r="M35" s="50"/>
      <c r="N35" s="25" t="s">
        <v>0</v>
      </c>
      <c r="O35" s="40">
        <v>416684.2</v>
      </c>
      <c r="P35" s="34">
        <v>26291.8</v>
      </c>
      <c r="Q35" s="41">
        <f>Q12+Q18+Q20+Q22+Q24+Q26+Q29+Q31+Q33</f>
        <v>392765.5</v>
      </c>
      <c r="R35" s="41">
        <f>R12+R18+R20+R22+R24+R26+R29+R31+R33</f>
        <v>26291.8</v>
      </c>
      <c r="S35" s="41">
        <f t="shared" si="2"/>
        <v>94.259753549570632</v>
      </c>
      <c r="T35" s="41">
        <f>R35*100/P35</f>
        <v>100</v>
      </c>
    </row>
    <row r="38" spans="1:20" ht="62.25" customHeight="1" x14ac:dyDescent="0.25">
      <c r="J38" s="66"/>
      <c r="K38" s="67"/>
      <c r="L38" s="67"/>
      <c r="M38" s="67"/>
    </row>
  </sheetData>
  <mergeCells count="22">
    <mergeCell ref="J38:M38"/>
    <mergeCell ref="I8:I9"/>
    <mergeCell ref="O8:P8"/>
    <mergeCell ref="J8:M8"/>
    <mergeCell ref="Q8:R8"/>
    <mergeCell ref="B19:I19"/>
    <mergeCell ref="B14:I14"/>
    <mergeCell ref="B12:I12"/>
    <mergeCell ref="S8:T8"/>
    <mergeCell ref="N8:N9"/>
    <mergeCell ref="S7:T7"/>
    <mergeCell ref="S1:T1"/>
    <mergeCell ref="J5:T5"/>
    <mergeCell ref="Q2:T2"/>
    <mergeCell ref="Q3:T3"/>
    <mergeCell ref="B17:I17"/>
    <mergeCell ref="B16:I16"/>
    <mergeCell ref="B31:I31"/>
    <mergeCell ref="B30:I30"/>
    <mergeCell ref="B18:I18"/>
    <mergeCell ref="B26:I26"/>
    <mergeCell ref="B27:I27"/>
  </mergeCells>
  <pageMargins left="0.59055118110236227" right="0.39370078740157483" top="0.59055118110236227" bottom="0.59055118110236227" header="0.27559055118110237" footer="0.27559055118110237"/>
  <pageSetup paperSize="9" scale="51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Портян Ольга Сергеевна</cp:lastModifiedBy>
  <cp:lastPrinted>2023-01-19T06:12:20Z</cp:lastPrinted>
  <dcterms:created xsi:type="dcterms:W3CDTF">2016-08-23T06:46:39Z</dcterms:created>
  <dcterms:modified xsi:type="dcterms:W3CDTF">2023-03-06T11:22:06Z</dcterms:modified>
</cp:coreProperties>
</file>